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wfy教务处工作\J教育实习\2015级2018年\免费师范生\3-媒体设备相关通知\"/>
    </mc:Choice>
  </mc:AlternateContent>
  <bookViews>
    <workbookView xWindow="35265" yWindow="0" windowWidth="21600" windowHeight="9735"/>
  </bookViews>
  <sheets>
    <sheet name="布局规划 0411" sheetId="1" r:id="rId1"/>
  </sheets>
  <definedNames>
    <definedName name="_xlnm.Print_Titles" localSheetId="0">'布局规划 0411'!$1:$3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5" i="1" s="1"/>
  <c r="C27" i="1"/>
  <c r="E4" i="1" l="1"/>
  <c r="A4" i="1" s="1"/>
  <c r="G4" i="1"/>
  <c r="H4" i="1"/>
  <c r="I4" i="1"/>
  <c r="J4" i="1"/>
  <c r="K4" i="1"/>
  <c r="L4" i="1"/>
  <c r="M4" i="1"/>
  <c r="N4" i="1"/>
  <c r="O4" i="1"/>
  <c r="P4" i="1"/>
  <c r="Q4" i="1"/>
  <c r="R4" i="1"/>
  <c r="C62" i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58" i="1"/>
  <c r="C59" i="1" s="1"/>
  <c r="C60" i="1" s="1"/>
  <c r="C56" i="1"/>
  <c r="C52" i="1"/>
  <c r="C53" i="1" s="1"/>
  <c r="C54" i="1" s="1"/>
  <c r="C44" i="1"/>
  <c r="C45" i="1" s="1"/>
  <c r="C46" i="1" s="1"/>
  <c r="C47" i="1" s="1"/>
  <c r="C48" i="1" s="1"/>
  <c r="C49" i="1" s="1"/>
  <c r="C50" i="1" s="1"/>
  <c r="C41" i="1"/>
  <c r="C42" i="1" s="1"/>
  <c r="C38" i="1"/>
  <c r="C39" i="1" s="1"/>
  <c r="C36" i="1"/>
  <c r="C34" i="1"/>
  <c r="C31" i="1"/>
  <c r="C32" i="1" s="1"/>
  <c r="C29" i="1"/>
  <c r="C21" i="1"/>
  <c r="C22" i="1" s="1"/>
  <c r="C18" i="1"/>
  <c r="C19" i="1" s="1"/>
  <c r="C6" i="1"/>
  <c r="C7" i="1" s="1"/>
  <c r="C8" i="1" s="1"/>
  <c r="C9" i="1" s="1"/>
  <c r="C10" i="1" s="1"/>
  <c r="C11" i="1" s="1"/>
  <c r="C12" i="1" s="1"/>
  <c r="C13" i="1" s="1"/>
  <c r="C14" i="1" s="1"/>
  <c r="C15" i="1" s="1"/>
</calcChain>
</file>

<file path=xl/comments1.xml><?xml version="1.0" encoding="utf-8"?>
<comments xmlns="http://schemas.openxmlformats.org/spreadsheetml/2006/main">
  <authors>
    <author>JWC</author>
  </authors>
  <commentList>
    <comment ref="D44" authorId="0" shapeId="0">
      <text>
        <r>
          <rPr>
            <b/>
            <sz val="9"/>
            <color indexed="81"/>
            <rFont val="宋体"/>
            <family val="3"/>
            <charset val="134"/>
          </rPr>
          <t>原为贵阳市第六中学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<sst xmlns="http://schemas.openxmlformats.org/spreadsheetml/2006/main" count="157" uniqueCount="126">
  <si>
    <t>基地分类</t>
    <phoneticPr fontId="3" type="noConversion"/>
  </si>
  <si>
    <t>接收人数</t>
    <phoneticPr fontId="3" type="noConversion"/>
  </si>
  <si>
    <t>语文</t>
    <phoneticPr fontId="3" type="noConversion"/>
  </si>
  <si>
    <t>数学</t>
    <phoneticPr fontId="3" type="noConversion"/>
  </si>
  <si>
    <t>英语</t>
    <phoneticPr fontId="3" type="noConversion"/>
  </si>
  <si>
    <t>物理</t>
    <phoneticPr fontId="3" type="noConversion"/>
  </si>
  <si>
    <t>化学</t>
    <phoneticPr fontId="3" type="noConversion"/>
  </si>
  <si>
    <t>政治</t>
    <phoneticPr fontId="3" type="noConversion"/>
  </si>
  <si>
    <t>历史</t>
    <phoneticPr fontId="3" type="noConversion"/>
  </si>
  <si>
    <t>地理</t>
    <phoneticPr fontId="3" type="noConversion"/>
  </si>
  <si>
    <t>信息</t>
    <phoneticPr fontId="3" type="noConversion"/>
  </si>
  <si>
    <t>学前教育</t>
    <phoneticPr fontId="3" type="noConversion"/>
  </si>
  <si>
    <t>北京师范大学附属中学</t>
  </si>
  <si>
    <t>北京师范大学附属实验中学</t>
  </si>
  <si>
    <t>北京师范大学第二附属中学</t>
  </si>
  <si>
    <t>北京市陈经纶中学</t>
  </si>
  <si>
    <t>北京市团结湖第三中学</t>
  </si>
  <si>
    <t>北京市第七中学</t>
  </si>
  <si>
    <t>北京市第五十七中学</t>
  </si>
  <si>
    <t>太原市第二外国语学校</t>
  </si>
  <si>
    <t>太原市第四十八中学校</t>
  </si>
  <si>
    <t>内蒙古小计</t>
  </si>
  <si>
    <t>广东小计</t>
  </si>
  <si>
    <t>青海湟川中学</t>
  </si>
  <si>
    <t>青海小计</t>
  </si>
  <si>
    <t>云南师范大学附属中学</t>
  </si>
  <si>
    <t>云南小计</t>
  </si>
  <si>
    <t>贵阳市第八中学</t>
  </si>
  <si>
    <t>贵阳市第九中学</t>
  </si>
  <si>
    <t>贵阳市民族中学</t>
  </si>
  <si>
    <t>北京师范大学贵阳附属中学</t>
  </si>
  <si>
    <t>贵阳市第二十五中学</t>
  </si>
  <si>
    <t>贵阳市清华中学</t>
  </si>
  <si>
    <t>贵州小计</t>
  </si>
  <si>
    <t>宁夏大学附属中学</t>
  </si>
  <si>
    <t>银川市第九中学</t>
  </si>
  <si>
    <t>宁夏小计</t>
  </si>
  <si>
    <t>广西小计</t>
  </si>
  <si>
    <t>达孜县中学</t>
  </si>
  <si>
    <t>堆龙德庆县中学</t>
  </si>
  <si>
    <t>西藏小计</t>
  </si>
  <si>
    <t>新疆小计</t>
  </si>
  <si>
    <t>总人数合计</t>
  </si>
  <si>
    <t>乌鲁木齐市第一中学</t>
  </si>
  <si>
    <t>乌鲁木齐市高级中学</t>
  </si>
  <si>
    <t>乌鲁木齐市第二十三中学</t>
  </si>
  <si>
    <t>乌鲁木齐市第二十中学</t>
  </si>
  <si>
    <t>乌鲁木齐市第三十六中学</t>
  </si>
  <si>
    <t>乌鲁木齐市第六十八中学</t>
  </si>
  <si>
    <t>乌鲁木齐市兵团二中</t>
  </si>
  <si>
    <t>新疆师范大学附属中学</t>
  </si>
  <si>
    <t>实习大区</t>
    <phoneticPr fontId="3" type="noConversion"/>
  </si>
  <si>
    <t>序号</t>
    <phoneticPr fontId="3" type="noConversion"/>
  </si>
  <si>
    <t>实习基地名称</t>
    <phoneticPr fontId="3" type="noConversion"/>
  </si>
  <si>
    <t>生物</t>
    <phoneticPr fontId="3" type="noConversion"/>
  </si>
  <si>
    <t>广东</t>
    <phoneticPr fontId="3" type="noConversion"/>
  </si>
  <si>
    <t>云南</t>
    <phoneticPr fontId="3" type="noConversion"/>
  </si>
  <si>
    <t>北师大实验幼儿园</t>
  </si>
  <si>
    <t>山西</t>
    <phoneticPr fontId="3" type="noConversion"/>
  </si>
  <si>
    <t>内蒙古师范大学附属中学</t>
  </si>
  <si>
    <t>昆明市第八中学</t>
  </si>
  <si>
    <t>银川市第二十四中学</t>
  </si>
  <si>
    <t>南宁市第三中学</t>
  </si>
  <si>
    <t>拉萨北京实验中学</t>
  </si>
  <si>
    <t>新疆实验中学</t>
  </si>
  <si>
    <t>新疆大学附属中学</t>
  </si>
  <si>
    <t>新疆农大附中</t>
  </si>
  <si>
    <t>回生源地教育实习地区</t>
    <phoneticPr fontId="3" type="noConversion"/>
  </si>
  <si>
    <t>海南农垦中学</t>
    <phoneticPr fontId="3" type="noConversion"/>
  </si>
  <si>
    <t>西宁市第四高级中学</t>
    <phoneticPr fontId="3" type="noConversion"/>
  </si>
  <si>
    <t>新疆</t>
    <phoneticPr fontId="3" type="noConversion"/>
  </si>
  <si>
    <t>回生源地教育实习地区总计</t>
    <phoneticPr fontId="3" type="noConversion"/>
  </si>
  <si>
    <t>北京地区</t>
    <phoneticPr fontId="3" type="noConversion"/>
  </si>
  <si>
    <t>旗舰
基地</t>
    <phoneticPr fontId="3" type="noConversion"/>
  </si>
  <si>
    <t>幼教</t>
    <phoneticPr fontId="3" type="noConversion"/>
  </si>
  <si>
    <t>北京小计</t>
    <phoneticPr fontId="3" type="noConversion"/>
  </si>
  <si>
    <t>北京地区总计</t>
    <phoneticPr fontId="3" type="noConversion"/>
  </si>
  <si>
    <t>山西小计</t>
    <phoneticPr fontId="3" type="noConversion"/>
  </si>
  <si>
    <t>河南</t>
    <phoneticPr fontId="3" type="noConversion"/>
  </si>
  <si>
    <t>郑州市第一中学</t>
    <phoneticPr fontId="3" type="noConversion"/>
  </si>
  <si>
    <t>郑州外国语学校</t>
    <phoneticPr fontId="3" type="noConversion"/>
  </si>
  <si>
    <t>河南小计</t>
    <phoneticPr fontId="3" type="noConversion"/>
  </si>
  <si>
    <t>厦门</t>
    <phoneticPr fontId="3" type="noConversion"/>
  </si>
  <si>
    <t>厦门小计</t>
    <phoneticPr fontId="3" type="noConversion"/>
  </si>
  <si>
    <t>重庆</t>
    <phoneticPr fontId="3" type="noConversion"/>
  </si>
  <si>
    <t>重庆巴蜀中学</t>
    <phoneticPr fontId="3" type="noConversion"/>
  </si>
  <si>
    <t>重庆小计</t>
    <phoneticPr fontId="3" type="noConversion"/>
  </si>
  <si>
    <t>内蒙</t>
    <phoneticPr fontId="3" type="noConversion"/>
  </si>
  <si>
    <t>呼和浩特第二中学</t>
    <phoneticPr fontId="3" type="noConversion"/>
  </si>
  <si>
    <t>海南</t>
    <phoneticPr fontId="3" type="noConversion"/>
  </si>
  <si>
    <t>海南小计</t>
    <phoneticPr fontId="3" type="noConversion"/>
  </si>
  <si>
    <t>青海</t>
    <phoneticPr fontId="3" type="noConversion"/>
  </si>
  <si>
    <t>贵州</t>
    <phoneticPr fontId="3" type="noConversion"/>
  </si>
  <si>
    <t>宁夏</t>
    <phoneticPr fontId="3" type="noConversion"/>
  </si>
  <si>
    <t>广西</t>
    <phoneticPr fontId="3" type="noConversion"/>
  </si>
  <si>
    <t>西藏</t>
    <phoneticPr fontId="3" type="noConversion"/>
  </si>
  <si>
    <t>乌鲁木齐市第四十一中学</t>
    <phoneticPr fontId="3" type="noConversion"/>
  </si>
  <si>
    <t>乌鲁木齐八一中学</t>
    <phoneticPr fontId="3" type="noConversion"/>
  </si>
  <si>
    <t>2汉</t>
  </si>
  <si>
    <t>2汉*</t>
  </si>
  <si>
    <t>1汉</t>
  </si>
  <si>
    <t>2维</t>
  </si>
  <si>
    <t>1维</t>
  </si>
  <si>
    <t>1哈</t>
  </si>
  <si>
    <t>1哈
1哈*</t>
  </si>
  <si>
    <t>1维*</t>
  </si>
  <si>
    <t>2回</t>
  </si>
  <si>
    <t>1回</t>
  </si>
  <si>
    <t>1汉*</t>
  </si>
  <si>
    <t>体育</t>
    <phoneticPr fontId="3" type="noConversion"/>
  </si>
  <si>
    <t>贵州省实验中学</t>
    <phoneticPr fontId="11" type="noConversion"/>
  </si>
  <si>
    <t>福建省厦门第一中学</t>
  </si>
  <si>
    <t>朝阳</t>
    <phoneticPr fontId="3" type="noConversion"/>
  </si>
  <si>
    <t>东城
西城</t>
  </si>
  <si>
    <t>北京市第四中学</t>
  </si>
  <si>
    <t>北京中学（东坝校区）</t>
  </si>
  <si>
    <t>深圳市罗湖外国语学校</t>
  </si>
  <si>
    <t>甘肃</t>
    <phoneticPr fontId="3" type="noConversion"/>
  </si>
  <si>
    <t>兰炼一中</t>
    <phoneticPr fontId="11" type="noConversion"/>
  </si>
  <si>
    <t>兰化一中</t>
    <phoneticPr fontId="11" type="noConversion"/>
  </si>
  <si>
    <t>甘肃小计</t>
    <phoneticPr fontId="3" type="noConversion"/>
  </si>
  <si>
    <t>-</t>
    <phoneticPr fontId="3" type="noConversion"/>
  </si>
  <si>
    <t>-</t>
    <phoneticPr fontId="3" type="noConversion"/>
  </si>
  <si>
    <t>数字媒体设备套数</t>
    <phoneticPr fontId="3" type="noConversion"/>
  </si>
  <si>
    <t>2015级免费师范生教育实习布局规划（含数字媒体设备安排计划）</t>
    <phoneticPr fontId="3" type="noConversion"/>
  </si>
  <si>
    <t>数字媒体设备套数86套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</si>
</sst>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u/>
      <sz val="11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Arial"/>
      <family val="2"/>
    </font>
    <font>
      <b/>
      <sz val="10"/>
      <name val="宋体"/>
      <family val="3"/>
      <charset val="134"/>
      <scheme val="major"/>
    </font>
    <font>
      <b/>
      <u/>
      <sz val="1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u/>
      <sz val="10"/>
      <name val="宋体"/>
      <family val="3"/>
      <charset val="134"/>
    </font>
    <font>
      <b/>
      <sz val="10"/>
      <color rgb="FFFFFF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/>
  </cellStyleXfs>
  <cellXfs count="50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7" fillId="4" borderId="3" xfId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7" fillId="4" borderId="6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80</xdr:row>
      <xdr:rowOff>9525</xdr:rowOff>
    </xdr:from>
    <xdr:to>
      <xdr:col>14</xdr:col>
      <xdr:colOff>304800</xdr:colOff>
      <xdr:row>84</xdr:row>
      <xdr:rowOff>95250</xdr:rowOff>
    </xdr:to>
    <xdr:sp macro="" textlink="">
      <xdr:nvSpPr>
        <xdr:cNvPr id="2" name="线形标注 2 1"/>
        <xdr:cNvSpPr/>
      </xdr:nvSpPr>
      <xdr:spPr>
        <a:xfrm>
          <a:off x="5343525" y="15897225"/>
          <a:ext cx="1247775" cy="809625"/>
        </a:xfrm>
        <a:prstGeom prst="borderCallout2">
          <a:avLst>
            <a:gd name="adj1" fmla="val -11838"/>
            <a:gd name="adj2" fmla="val 9224"/>
            <a:gd name="adj3" fmla="val -291838"/>
            <a:gd name="adj4" fmla="val -38804"/>
            <a:gd name="adj5" fmla="val -294559"/>
            <a:gd name="adj6" fmla="val -77965"/>
          </a:avLst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zh-CN" altLang="zh-CN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星号表示男生，未标记星号的即为女生。</a:t>
          </a:r>
          <a:endParaRPr lang="zh-CN" altLang="zh-CN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L77"/>
  <sheetViews>
    <sheetView tabSelected="1" zoomScaleNormal="100" workbookViewId="0">
      <pane xSplit="5" ySplit="3" topLeftCell="F4" activePane="bottomRight" state="frozen"/>
      <selection pane="topRight"/>
      <selection pane="bottomLeft"/>
      <selection pane="bottomRight" sqref="A1:R1"/>
    </sheetView>
  </sheetViews>
  <sheetFormatPr defaultColWidth="9" defaultRowHeight="14.25" x14ac:dyDescent="0.15"/>
  <cols>
    <col min="1" max="1" width="3.75" style="2" customWidth="1"/>
    <col min="2" max="2" width="5.125" style="2" customWidth="1"/>
    <col min="3" max="3" width="2.875" style="2" customWidth="1"/>
    <col min="4" max="4" width="25.25" style="2" customWidth="1"/>
    <col min="5" max="6" width="5.625" style="2" customWidth="1"/>
    <col min="7" max="18" width="4.375" style="2" customWidth="1"/>
    <col min="19" max="16384" width="9" style="3"/>
  </cols>
  <sheetData>
    <row r="1" spans="1:38" ht="42" customHeight="1" x14ac:dyDescent="0.15">
      <c r="A1" s="40" t="s">
        <v>124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38" ht="15" customHeight="1" x14ac:dyDescent="0.15">
      <c r="A2" s="26" t="s">
        <v>51</v>
      </c>
      <c r="B2" s="26" t="s">
        <v>0</v>
      </c>
      <c r="C2" s="26" t="s">
        <v>52</v>
      </c>
      <c r="D2" s="26" t="s">
        <v>53</v>
      </c>
      <c r="E2" s="26" t="s">
        <v>1</v>
      </c>
      <c r="F2" s="31" t="s">
        <v>123</v>
      </c>
      <c r="G2" s="26" t="s">
        <v>2</v>
      </c>
      <c r="H2" s="26" t="s">
        <v>3</v>
      </c>
      <c r="I2" s="26" t="s">
        <v>4</v>
      </c>
      <c r="J2" s="26" t="s">
        <v>5</v>
      </c>
      <c r="K2" s="26" t="s">
        <v>6</v>
      </c>
      <c r="L2" s="26" t="s">
        <v>54</v>
      </c>
      <c r="M2" s="26" t="s">
        <v>7</v>
      </c>
      <c r="N2" s="26" t="s">
        <v>8</v>
      </c>
      <c r="O2" s="26" t="s">
        <v>9</v>
      </c>
      <c r="P2" s="26" t="s">
        <v>109</v>
      </c>
      <c r="Q2" s="26" t="s">
        <v>10</v>
      </c>
      <c r="R2" s="26" t="s">
        <v>11</v>
      </c>
    </row>
    <row r="3" spans="1:38" ht="51" customHeight="1" x14ac:dyDescent="0.15">
      <c r="A3" s="27"/>
      <c r="B3" s="27"/>
      <c r="C3" s="27"/>
      <c r="D3" s="27"/>
      <c r="E3" s="27"/>
      <c r="F3" s="32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38" ht="36" customHeight="1" x14ac:dyDescent="0.15">
      <c r="A4" s="36" t="str">
        <f>"本科学生人数"&amp;TEXT(E4,0)&amp;"人"</f>
        <v>本科学生人数452人</v>
      </c>
      <c r="B4" s="36"/>
      <c r="C4" s="36"/>
      <c r="D4" s="36"/>
      <c r="E4" s="14">
        <f>E77</f>
        <v>452</v>
      </c>
      <c r="F4" s="22" t="s">
        <v>121</v>
      </c>
      <c r="G4" s="14">
        <f t="shared" ref="G4:R4" si="0">G77</f>
        <v>49</v>
      </c>
      <c r="H4" s="14">
        <f t="shared" si="0"/>
        <v>48</v>
      </c>
      <c r="I4" s="14">
        <f t="shared" si="0"/>
        <v>37</v>
      </c>
      <c r="J4" s="14">
        <f t="shared" si="0"/>
        <v>37</v>
      </c>
      <c r="K4" s="14">
        <f t="shared" si="0"/>
        <v>46</v>
      </c>
      <c r="L4" s="14">
        <f t="shared" si="0"/>
        <v>42</v>
      </c>
      <c r="M4" s="14">
        <f t="shared" si="0"/>
        <v>46</v>
      </c>
      <c r="N4" s="14">
        <f t="shared" si="0"/>
        <v>40</v>
      </c>
      <c r="O4" s="14">
        <f t="shared" si="0"/>
        <v>38</v>
      </c>
      <c r="P4" s="14">
        <f t="shared" si="0"/>
        <v>27</v>
      </c>
      <c r="Q4" s="14">
        <f t="shared" si="0"/>
        <v>24</v>
      </c>
      <c r="R4" s="14">
        <f t="shared" si="0"/>
        <v>18</v>
      </c>
    </row>
    <row r="5" spans="1:38" ht="36" customHeight="1" x14ac:dyDescent="0.15">
      <c r="A5" s="37" t="s">
        <v>125</v>
      </c>
      <c r="B5" s="38"/>
      <c r="C5" s="38"/>
      <c r="D5" s="39"/>
      <c r="E5" s="22" t="s">
        <v>122</v>
      </c>
      <c r="F5" s="22">
        <v>86</v>
      </c>
      <c r="G5" s="22">
        <v>13</v>
      </c>
      <c r="H5" s="22">
        <v>10</v>
      </c>
      <c r="I5" s="22">
        <v>9</v>
      </c>
      <c r="J5" s="22">
        <v>10</v>
      </c>
      <c r="K5" s="22">
        <v>10</v>
      </c>
      <c r="L5" s="22">
        <v>7</v>
      </c>
      <c r="M5" s="22">
        <v>9</v>
      </c>
      <c r="N5" s="22">
        <v>8</v>
      </c>
      <c r="O5" s="22">
        <v>5</v>
      </c>
      <c r="P5" s="22">
        <v>2</v>
      </c>
      <c r="Q5" s="22">
        <v>0</v>
      </c>
      <c r="R5" s="22">
        <v>3</v>
      </c>
    </row>
    <row r="6" spans="1:38" ht="14.25" customHeight="1" x14ac:dyDescent="0.15">
      <c r="A6" s="28" t="s">
        <v>72</v>
      </c>
      <c r="B6" s="28" t="s">
        <v>73</v>
      </c>
      <c r="C6" s="5">
        <f>IF(ISNUMBER(C4),C4+1,1)</f>
        <v>1</v>
      </c>
      <c r="D6" s="5" t="s">
        <v>12</v>
      </c>
      <c r="E6" s="14">
        <v>37</v>
      </c>
      <c r="F6" s="22">
        <v>5</v>
      </c>
      <c r="G6" s="19">
        <v>4</v>
      </c>
      <c r="H6" s="19">
        <v>3</v>
      </c>
      <c r="I6" s="19">
        <v>3</v>
      </c>
      <c r="J6" s="19">
        <v>3</v>
      </c>
      <c r="K6" s="19">
        <v>4</v>
      </c>
      <c r="L6" s="4">
        <v>4</v>
      </c>
      <c r="M6" s="4">
        <v>3</v>
      </c>
      <c r="N6" s="4">
        <v>4</v>
      </c>
      <c r="O6" s="4">
        <v>2</v>
      </c>
      <c r="P6" s="4">
        <v>4</v>
      </c>
      <c r="Q6" s="4">
        <v>3</v>
      </c>
      <c r="R6" s="9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x14ac:dyDescent="0.15">
      <c r="A7" s="29"/>
      <c r="B7" s="29"/>
      <c r="C7" s="5">
        <f t="shared" ref="C7:C14" si="1">IF(ISNUMBER(C6),C6+1,1)</f>
        <v>2</v>
      </c>
      <c r="D7" s="5" t="s">
        <v>13</v>
      </c>
      <c r="E7" s="14">
        <v>25</v>
      </c>
      <c r="F7" s="22">
        <v>5</v>
      </c>
      <c r="G7" s="19">
        <v>2</v>
      </c>
      <c r="H7" s="19">
        <v>2</v>
      </c>
      <c r="I7" s="19">
        <v>2</v>
      </c>
      <c r="J7" s="19">
        <v>2</v>
      </c>
      <c r="K7" s="19">
        <v>2</v>
      </c>
      <c r="L7" s="4">
        <v>2</v>
      </c>
      <c r="M7" s="4">
        <v>3</v>
      </c>
      <c r="N7" s="4">
        <v>2</v>
      </c>
      <c r="O7" s="4">
        <v>3</v>
      </c>
      <c r="P7" s="4">
        <v>2</v>
      </c>
      <c r="Q7" s="4">
        <v>3</v>
      </c>
      <c r="R7" s="9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1:38" x14ac:dyDescent="0.15">
      <c r="A8" s="29"/>
      <c r="B8" s="30"/>
      <c r="C8" s="5">
        <f t="shared" si="1"/>
        <v>3</v>
      </c>
      <c r="D8" s="5" t="s">
        <v>14</v>
      </c>
      <c r="E8" s="14">
        <v>38</v>
      </c>
      <c r="F8" s="22">
        <v>5</v>
      </c>
      <c r="G8" s="19">
        <v>4</v>
      </c>
      <c r="H8" s="19">
        <v>3</v>
      </c>
      <c r="I8" s="19">
        <v>3</v>
      </c>
      <c r="J8" s="24">
        <v>4</v>
      </c>
      <c r="K8" s="19">
        <v>3</v>
      </c>
      <c r="L8" s="4">
        <v>4</v>
      </c>
      <c r="M8" s="4">
        <v>3</v>
      </c>
      <c r="N8" s="4">
        <v>3</v>
      </c>
      <c r="O8" s="4">
        <v>4</v>
      </c>
      <c r="P8" s="4">
        <v>4</v>
      </c>
      <c r="Q8" s="4">
        <v>3</v>
      </c>
      <c r="R8" s="9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x14ac:dyDescent="0.15">
      <c r="A9" s="29"/>
      <c r="B9" s="28" t="s">
        <v>112</v>
      </c>
      <c r="C9" s="5">
        <f t="shared" si="1"/>
        <v>4</v>
      </c>
      <c r="D9" s="5" t="s">
        <v>115</v>
      </c>
      <c r="E9" s="14">
        <v>12</v>
      </c>
      <c r="F9" s="22">
        <v>2</v>
      </c>
      <c r="G9" s="4">
        <v>2</v>
      </c>
      <c r="H9" s="4">
        <v>2</v>
      </c>
      <c r="I9" s="19">
        <v>2</v>
      </c>
      <c r="J9" s="4"/>
      <c r="K9" s="4"/>
      <c r="L9" s="19">
        <v>3</v>
      </c>
      <c r="M9" s="4">
        <v>1</v>
      </c>
      <c r="N9" s="4"/>
      <c r="O9" s="4"/>
      <c r="P9" s="4"/>
      <c r="Q9" s="4">
        <v>2</v>
      </c>
      <c r="R9" s="9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x14ac:dyDescent="0.15">
      <c r="A10" s="29"/>
      <c r="B10" s="29"/>
      <c r="C10" s="5">
        <f t="shared" si="1"/>
        <v>5</v>
      </c>
      <c r="D10" s="5" t="s">
        <v>15</v>
      </c>
      <c r="E10" s="4">
        <v>11</v>
      </c>
      <c r="F10" s="22">
        <v>2</v>
      </c>
      <c r="G10" s="19">
        <v>2</v>
      </c>
      <c r="H10" s="4"/>
      <c r="I10" s="4"/>
      <c r="J10" s="4">
        <v>2</v>
      </c>
      <c r="K10" s="19">
        <v>2</v>
      </c>
      <c r="L10" s="4"/>
      <c r="M10" s="4">
        <v>2</v>
      </c>
      <c r="N10" s="4"/>
      <c r="O10" s="4">
        <v>1</v>
      </c>
      <c r="P10" s="4">
        <v>2</v>
      </c>
      <c r="Q10" s="4"/>
      <c r="R10" s="9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x14ac:dyDescent="0.15">
      <c r="A11" s="29"/>
      <c r="B11" s="30"/>
      <c r="C11" s="5">
        <f t="shared" si="1"/>
        <v>6</v>
      </c>
      <c r="D11" s="5" t="s">
        <v>16</v>
      </c>
      <c r="E11" s="4">
        <v>8</v>
      </c>
      <c r="F11" s="22">
        <v>2</v>
      </c>
      <c r="G11" s="21">
        <v>2</v>
      </c>
      <c r="H11" s="9"/>
      <c r="I11" s="9"/>
      <c r="J11" s="9"/>
      <c r="K11" s="9"/>
      <c r="L11" s="21">
        <v>2</v>
      </c>
      <c r="M11" s="9">
        <v>2</v>
      </c>
      <c r="N11" s="9"/>
      <c r="O11" s="4"/>
      <c r="P11" s="4"/>
      <c r="Q11" s="4">
        <v>2</v>
      </c>
      <c r="R11" s="9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x14ac:dyDescent="0.15">
      <c r="A12" s="29"/>
      <c r="B12" s="28" t="s">
        <v>113</v>
      </c>
      <c r="C12" s="5">
        <f t="shared" si="1"/>
        <v>7</v>
      </c>
      <c r="D12" s="5" t="s">
        <v>17</v>
      </c>
      <c r="E12" s="14">
        <v>6</v>
      </c>
      <c r="F12" s="22">
        <v>1</v>
      </c>
      <c r="G12" s="7">
        <v>1</v>
      </c>
      <c r="H12" s="4"/>
      <c r="I12" s="7"/>
      <c r="J12" s="9">
        <v>1</v>
      </c>
      <c r="K12" s="4">
        <v>1</v>
      </c>
      <c r="L12" s="19">
        <v>1</v>
      </c>
      <c r="M12" s="7"/>
      <c r="N12" s="4"/>
      <c r="O12" s="4"/>
      <c r="P12" s="4">
        <v>1</v>
      </c>
      <c r="Q12" s="4"/>
      <c r="R12" s="9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x14ac:dyDescent="0.15">
      <c r="A13" s="29"/>
      <c r="B13" s="29"/>
      <c r="C13" s="5">
        <f t="shared" si="1"/>
        <v>8</v>
      </c>
      <c r="D13" s="5" t="s">
        <v>18</v>
      </c>
      <c r="E13" s="4">
        <v>6</v>
      </c>
      <c r="F13" s="22">
        <v>1</v>
      </c>
      <c r="G13" s="4">
        <v>2</v>
      </c>
      <c r="H13" s="4"/>
      <c r="I13" s="4"/>
      <c r="J13" s="4"/>
      <c r="K13" s="19">
        <v>2</v>
      </c>
      <c r="L13" s="4"/>
      <c r="M13" s="4"/>
      <c r="N13" s="4">
        <v>2</v>
      </c>
      <c r="O13" s="4"/>
      <c r="P13" s="4"/>
      <c r="Q13" s="4"/>
      <c r="R13" s="9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x14ac:dyDescent="0.15">
      <c r="A14" s="29"/>
      <c r="B14" s="30"/>
      <c r="C14" s="5">
        <f t="shared" si="1"/>
        <v>9</v>
      </c>
      <c r="D14" s="5" t="s">
        <v>114</v>
      </c>
      <c r="E14" s="14">
        <v>15</v>
      </c>
      <c r="F14" s="22">
        <v>3</v>
      </c>
      <c r="G14" s="4"/>
      <c r="H14" s="21">
        <v>2</v>
      </c>
      <c r="I14" s="4">
        <v>2</v>
      </c>
      <c r="J14" s="4">
        <v>2</v>
      </c>
      <c r="K14" s="4">
        <v>2</v>
      </c>
      <c r="L14" s="4">
        <v>1</v>
      </c>
      <c r="M14" s="4"/>
      <c r="N14" s="19">
        <v>2</v>
      </c>
      <c r="O14" s="4"/>
      <c r="P14" s="21">
        <v>2</v>
      </c>
      <c r="Q14" s="9">
        <v>2</v>
      </c>
      <c r="R14" s="9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x14ac:dyDescent="0.15">
      <c r="A15" s="29"/>
      <c r="B15" s="5" t="s">
        <v>74</v>
      </c>
      <c r="C15" s="5">
        <f>IF(ISNUMBER(C14),C14+1,1)</f>
        <v>10</v>
      </c>
      <c r="D15" s="8" t="s">
        <v>57</v>
      </c>
      <c r="E15" s="11">
        <v>17</v>
      </c>
      <c r="F15" s="22">
        <v>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21">
        <v>17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14.25" customHeight="1" x14ac:dyDescent="0.15">
      <c r="A16" s="30"/>
      <c r="B16" s="33" t="s">
        <v>75</v>
      </c>
      <c r="C16" s="34"/>
      <c r="D16" s="35"/>
      <c r="E16" s="13">
        <v>172</v>
      </c>
      <c r="F16" s="13"/>
      <c r="G16" s="13">
        <v>19</v>
      </c>
      <c r="H16" s="13">
        <v>12</v>
      </c>
      <c r="I16" s="13">
        <v>12</v>
      </c>
      <c r="J16" s="13">
        <v>14</v>
      </c>
      <c r="K16" s="13">
        <v>16</v>
      </c>
      <c r="L16" s="13">
        <v>17</v>
      </c>
      <c r="M16" s="13">
        <v>14</v>
      </c>
      <c r="N16" s="13">
        <v>11</v>
      </c>
      <c r="O16" s="13">
        <v>10</v>
      </c>
      <c r="P16" s="13">
        <v>15</v>
      </c>
      <c r="Q16" s="13">
        <v>15</v>
      </c>
      <c r="R16" s="13">
        <v>17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ht="14.25" customHeight="1" x14ac:dyDescent="0.15">
      <c r="A17" s="41" t="s">
        <v>76</v>
      </c>
      <c r="B17" s="42"/>
      <c r="C17" s="42"/>
      <c r="D17" s="43"/>
      <c r="E17" s="12">
        <v>172</v>
      </c>
      <c r="F17" s="12"/>
      <c r="G17" s="12">
        <v>19</v>
      </c>
      <c r="H17" s="12">
        <v>12</v>
      </c>
      <c r="I17" s="12">
        <v>12</v>
      </c>
      <c r="J17" s="12">
        <v>14</v>
      </c>
      <c r="K17" s="12">
        <v>16</v>
      </c>
      <c r="L17" s="12">
        <v>17</v>
      </c>
      <c r="M17" s="12">
        <v>14</v>
      </c>
      <c r="N17" s="12">
        <v>11</v>
      </c>
      <c r="O17" s="12">
        <v>10</v>
      </c>
      <c r="P17" s="12">
        <v>15</v>
      </c>
      <c r="Q17" s="12">
        <v>15</v>
      </c>
      <c r="R17" s="12">
        <v>17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14.25" customHeight="1" x14ac:dyDescent="0.15">
      <c r="A18" s="28" t="s">
        <v>67</v>
      </c>
      <c r="B18" s="28" t="s">
        <v>58</v>
      </c>
      <c r="C18" s="5">
        <f>IF(ISNUMBER(C17),C17+1,1)</f>
        <v>1</v>
      </c>
      <c r="D18" s="5" t="s">
        <v>19</v>
      </c>
      <c r="E18" s="4">
        <v>4</v>
      </c>
      <c r="F18" s="22">
        <v>1</v>
      </c>
      <c r="G18" s="4">
        <v>1</v>
      </c>
      <c r="H18" s="9"/>
      <c r="I18" s="4"/>
      <c r="J18" s="14"/>
      <c r="K18" s="4"/>
      <c r="L18" s="4">
        <v>1</v>
      </c>
      <c r="M18" s="19">
        <v>2</v>
      </c>
      <c r="N18" s="4"/>
      <c r="O18" s="4"/>
      <c r="P18" s="4"/>
      <c r="Q18" s="4"/>
      <c r="R18" s="9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x14ac:dyDescent="0.15">
      <c r="A19" s="29"/>
      <c r="B19" s="30"/>
      <c r="C19" s="5">
        <f>IF(ISNUMBER(C18),C18+1,1)</f>
        <v>2</v>
      </c>
      <c r="D19" s="5" t="s">
        <v>20</v>
      </c>
      <c r="E19" s="4">
        <v>4</v>
      </c>
      <c r="F19" s="22">
        <v>1</v>
      </c>
      <c r="G19" s="4"/>
      <c r="H19" s="4">
        <v>1</v>
      </c>
      <c r="I19" s="4"/>
      <c r="J19" s="4"/>
      <c r="K19" s="19">
        <v>1</v>
      </c>
      <c r="L19" s="4"/>
      <c r="M19" s="9"/>
      <c r="N19" s="4">
        <v>1</v>
      </c>
      <c r="O19" s="4">
        <v>1</v>
      </c>
      <c r="P19" s="4"/>
      <c r="Q19" s="4"/>
      <c r="R19" s="9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14.25" customHeight="1" x14ac:dyDescent="0.15">
      <c r="A20" s="29"/>
      <c r="B20" s="33" t="s">
        <v>77</v>
      </c>
      <c r="C20" s="34"/>
      <c r="D20" s="35"/>
      <c r="E20" s="13">
        <v>8</v>
      </c>
      <c r="F20" s="13"/>
      <c r="G20" s="13">
        <v>1</v>
      </c>
      <c r="H20" s="13">
        <v>1</v>
      </c>
      <c r="I20" s="13">
        <v>0</v>
      </c>
      <c r="J20" s="13">
        <v>0</v>
      </c>
      <c r="K20" s="13">
        <v>1</v>
      </c>
      <c r="L20" s="13">
        <v>1</v>
      </c>
      <c r="M20" s="13">
        <v>2</v>
      </c>
      <c r="N20" s="13">
        <v>1</v>
      </c>
      <c r="O20" s="13">
        <v>1</v>
      </c>
      <c r="P20" s="13">
        <v>0</v>
      </c>
      <c r="Q20" s="13">
        <v>0</v>
      </c>
      <c r="R20" s="13">
        <v>0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x14ac:dyDescent="0.15">
      <c r="A21" s="29"/>
      <c r="B21" s="28" t="s">
        <v>78</v>
      </c>
      <c r="C21" s="5">
        <f t="shared" ref="C21:C22" si="2">IF(ISNUMBER(C20),C20+1,1)</f>
        <v>1</v>
      </c>
      <c r="D21" s="5" t="s">
        <v>79</v>
      </c>
      <c r="E21" s="4">
        <v>9</v>
      </c>
      <c r="F21" s="22">
        <v>2</v>
      </c>
      <c r="G21" s="4">
        <v>1</v>
      </c>
      <c r="H21" s="9">
        <v>1</v>
      </c>
      <c r="I21" s="4"/>
      <c r="J21" s="19">
        <v>2</v>
      </c>
      <c r="K21" s="4">
        <v>1</v>
      </c>
      <c r="L21" s="4"/>
      <c r="M21" s="4">
        <v>2</v>
      </c>
      <c r="N21" s="19">
        <v>2</v>
      </c>
      <c r="O21" s="4"/>
      <c r="P21" s="4"/>
      <c r="Q21" s="4"/>
      <c r="R21" s="9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x14ac:dyDescent="0.15">
      <c r="A22" s="29"/>
      <c r="B22" s="30"/>
      <c r="C22" s="5">
        <f t="shared" si="2"/>
        <v>2</v>
      </c>
      <c r="D22" s="5" t="s">
        <v>80</v>
      </c>
      <c r="E22" s="4">
        <v>9</v>
      </c>
      <c r="F22" s="22">
        <v>2</v>
      </c>
      <c r="G22" s="4"/>
      <c r="H22" s="19">
        <v>2</v>
      </c>
      <c r="I22" s="4">
        <v>1</v>
      </c>
      <c r="J22" s="4"/>
      <c r="K22" s="4"/>
      <c r="L22" s="19">
        <v>2</v>
      </c>
      <c r="M22" s="9"/>
      <c r="N22" s="4">
        <v>1</v>
      </c>
      <c r="O22" s="4">
        <v>1</v>
      </c>
      <c r="P22" s="4"/>
      <c r="Q22" s="4">
        <v>2</v>
      </c>
      <c r="R22" s="9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4.25" customHeight="1" x14ac:dyDescent="0.15">
      <c r="A23" s="29"/>
      <c r="B23" s="33" t="s">
        <v>81</v>
      </c>
      <c r="C23" s="34"/>
      <c r="D23" s="35"/>
      <c r="E23" s="13">
        <v>18</v>
      </c>
      <c r="F23" s="13"/>
      <c r="G23" s="13">
        <v>1</v>
      </c>
      <c r="H23" s="13">
        <v>3</v>
      </c>
      <c r="I23" s="13">
        <v>1</v>
      </c>
      <c r="J23" s="13">
        <v>2</v>
      </c>
      <c r="K23" s="13">
        <v>1</v>
      </c>
      <c r="L23" s="13">
        <v>2</v>
      </c>
      <c r="M23" s="13">
        <v>2</v>
      </c>
      <c r="N23" s="13">
        <v>3</v>
      </c>
      <c r="O23" s="13">
        <v>1</v>
      </c>
      <c r="P23" s="13">
        <v>0</v>
      </c>
      <c r="Q23" s="13">
        <v>2</v>
      </c>
      <c r="R23" s="13">
        <v>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x14ac:dyDescent="0.15">
      <c r="A24" s="29"/>
      <c r="B24" s="28" t="s">
        <v>117</v>
      </c>
      <c r="C24" s="5">
        <f t="shared" ref="C24:C25" si="3">IF(ISNUMBER(C23),C23+1,1)</f>
        <v>1</v>
      </c>
      <c r="D24" s="5" t="s">
        <v>118</v>
      </c>
      <c r="E24" s="4">
        <v>9</v>
      </c>
      <c r="F24" s="22">
        <v>2</v>
      </c>
      <c r="G24" s="4"/>
      <c r="H24" s="9">
        <v>1</v>
      </c>
      <c r="I24" s="19">
        <v>2</v>
      </c>
      <c r="J24" s="19">
        <v>2</v>
      </c>
      <c r="K24" s="4">
        <v>1</v>
      </c>
      <c r="L24" s="4"/>
      <c r="M24" s="4">
        <v>1</v>
      </c>
      <c r="N24" s="4">
        <v>1</v>
      </c>
      <c r="O24" s="4">
        <v>1</v>
      </c>
      <c r="P24" s="4"/>
      <c r="Q24" s="4"/>
      <c r="R24" s="9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x14ac:dyDescent="0.15">
      <c r="A25" s="29"/>
      <c r="B25" s="30"/>
      <c r="C25" s="5">
        <f t="shared" si="3"/>
        <v>2</v>
      </c>
      <c r="D25" s="5" t="s">
        <v>119</v>
      </c>
      <c r="E25" s="4">
        <v>9</v>
      </c>
      <c r="F25" s="22">
        <v>2</v>
      </c>
      <c r="G25" s="4"/>
      <c r="H25" s="19">
        <v>2</v>
      </c>
      <c r="I25" s="4">
        <v>1</v>
      </c>
      <c r="J25" s="19">
        <v>2</v>
      </c>
      <c r="K25" s="4">
        <v>1</v>
      </c>
      <c r="L25" s="4"/>
      <c r="M25" s="9">
        <v>1</v>
      </c>
      <c r="N25" s="4">
        <v>1</v>
      </c>
      <c r="O25" s="4">
        <v>1</v>
      </c>
      <c r="P25" s="4"/>
      <c r="Q25" s="4"/>
      <c r="R25" s="9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4.25" customHeight="1" x14ac:dyDescent="0.15">
      <c r="A26" s="29"/>
      <c r="B26" s="33" t="s">
        <v>120</v>
      </c>
      <c r="C26" s="34"/>
      <c r="D26" s="35"/>
      <c r="E26" s="13">
        <v>18</v>
      </c>
      <c r="F26" s="13"/>
      <c r="G26" s="13">
        <v>0</v>
      </c>
      <c r="H26" s="13">
        <v>3</v>
      </c>
      <c r="I26" s="13">
        <v>3</v>
      </c>
      <c r="J26" s="13">
        <v>4</v>
      </c>
      <c r="K26" s="13">
        <v>2</v>
      </c>
      <c r="L26" s="13">
        <v>0</v>
      </c>
      <c r="M26" s="13">
        <v>2</v>
      </c>
      <c r="N26" s="13">
        <v>2</v>
      </c>
      <c r="O26" s="13">
        <v>2</v>
      </c>
      <c r="P26" s="13">
        <v>0</v>
      </c>
      <c r="Q26" s="13">
        <v>0</v>
      </c>
      <c r="R26" s="13">
        <v>0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x14ac:dyDescent="0.15">
      <c r="A27" s="29"/>
      <c r="B27" s="15" t="s">
        <v>82</v>
      </c>
      <c r="C27" s="5">
        <f>IF(ISNUMBER(#REF!),#REF!+1,1)</f>
        <v>1</v>
      </c>
      <c r="D27" s="5" t="s">
        <v>111</v>
      </c>
      <c r="E27" s="4">
        <v>4</v>
      </c>
      <c r="F27" s="22">
        <v>1</v>
      </c>
      <c r="G27" s="14"/>
      <c r="H27" s="11"/>
      <c r="I27" s="4"/>
      <c r="J27" s="4">
        <v>1</v>
      </c>
      <c r="K27" s="4"/>
      <c r="L27" s="4">
        <v>1</v>
      </c>
      <c r="M27" s="19">
        <v>1</v>
      </c>
      <c r="N27" s="4"/>
      <c r="O27" s="4"/>
      <c r="P27" s="4">
        <v>1</v>
      </c>
      <c r="Q27" s="4"/>
      <c r="R27" s="9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ht="14.25" customHeight="1" x14ac:dyDescent="0.15">
      <c r="A28" s="29"/>
      <c r="B28" s="33" t="s">
        <v>83</v>
      </c>
      <c r="C28" s="34"/>
      <c r="D28" s="35"/>
      <c r="E28" s="13">
        <v>4</v>
      </c>
      <c r="F28" s="13"/>
      <c r="G28" s="13">
        <v>0</v>
      </c>
      <c r="H28" s="13">
        <v>0</v>
      </c>
      <c r="I28" s="13">
        <v>0</v>
      </c>
      <c r="J28" s="13">
        <v>1</v>
      </c>
      <c r="K28" s="13">
        <v>0</v>
      </c>
      <c r="L28" s="13">
        <v>1</v>
      </c>
      <c r="M28" s="13">
        <v>1</v>
      </c>
      <c r="N28" s="13">
        <v>0</v>
      </c>
      <c r="O28" s="13">
        <v>0</v>
      </c>
      <c r="P28" s="13">
        <v>1</v>
      </c>
      <c r="Q28" s="13">
        <v>0</v>
      </c>
      <c r="R28" s="13">
        <v>0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x14ac:dyDescent="0.15">
      <c r="A29" s="29"/>
      <c r="B29" s="15" t="s">
        <v>84</v>
      </c>
      <c r="C29" s="5">
        <f>IF(ISNUMBER(C28),C28+1,1)</f>
        <v>1</v>
      </c>
      <c r="D29" s="5" t="s">
        <v>85</v>
      </c>
      <c r="E29" s="4">
        <v>11</v>
      </c>
      <c r="F29" s="22">
        <v>1</v>
      </c>
      <c r="G29" s="19">
        <v>3</v>
      </c>
      <c r="H29" s="9"/>
      <c r="I29" s="4">
        <v>2</v>
      </c>
      <c r="J29" s="14"/>
      <c r="K29" s="4">
        <v>1</v>
      </c>
      <c r="L29" s="4"/>
      <c r="M29" s="4"/>
      <c r="N29" s="4">
        <v>2</v>
      </c>
      <c r="O29" s="4">
        <v>1</v>
      </c>
      <c r="P29" s="4"/>
      <c r="Q29" s="4">
        <v>2</v>
      </c>
      <c r="R29" s="9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 ht="14.25" customHeight="1" x14ac:dyDescent="0.15">
      <c r="A30" s="29"/>
      <c r="B30" s="33" t="s">
        <v>86</v>
      </c>
      <c r="C30" s="34"/>
      <c r="D30" s="35"/>
      <c r="E30" s="13">
        <v>11</v>
      </c>
      <c r="F30" s="13"/>
      <c r="G30" s="13">
        <v>3</v>
      </c>
      <c r="H30" s="13">
        <v>0</v>
      </c>
      <c r="I30" s="13">
        <v>2</v>
      </c>
      <c r="J30" s="13">
        <v>0</v>
      </c>
      <c r="K30" s="13">
        <v>1</v>
      </c>
      <c r="L30" s="13">
        <v>0</v>
      </c>
      <c r="M30" s="13">
        <v>0</v>
      </c>
      <c r="N30" s="13">
        <v>2</v>
      </c>
      <c r="O30" s="13">
        <v>1</v>
      </c>
      <c r="P30" s="13">
        <v>0</v>
      </c>
      <c r="Q30" s="13">
        <v>2</v>
      </c>
      <c r="R30" s="13">
        <v>0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x14ac:dyDescent="0.15">
      <c r="A31" s="29"/>
      <c r="B31" s="28" t="s">
        <v>87</v>
      </c>
      <c r="C31" s="5">
        <f t="shared" ref="C31:C74" si="4">IF(ISNUMBER(C30),C30+1,1)</f>
        <v>1</v>
      </c>
      <c r="D31" s="5" t="s">
        <v>88</v>
      </c>
      <c r="E31" s="4">
        <v>15</v>
      </c>
      <c r="F31" s="22">
        <v>2</v>
      </c>
      <c r="G31" s="4">
        <v>1</v>
      </c>
      <c r="H31" s="4">
        <v>3</v>
      </c>
      <c r="I31" s="4">
        <v>2</v>
      </c>
      <c r="J31" s="4"/>
      <c r="K31" s="4">
        <v>1</v>
      </c>
      <c r="L31" s="4">
        <v>2</v>
      </c>
      <c r="M31" s="19">
        <v>2</v>
      </c>
      <c r="N31" s="9">
        <v>2</v>
      </c>
      <c r="O31" s="19">
        <v>2</v>
      </c>
      <c r="P31" s="4"/>
      <c r="Q31" s="4"/>
      <c r="R31" s="9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x14ac:dyDescent="0.15">
      <c r="A32" s="29"/>
      <c r="B32" s="29"/>
      <c r="C32" s="5">
        <f t="shared" si="4"/>
        <v>2</v>
      </c>
      <c r="D32" s="5" t="s">
        <v>59</v>
      </c>
      <c r="E32" s="4">
        <v>13</v>
      </c>
      <c r="F32" s="22">
        <v>2</v>
      </c>
      <c r="G32" s="4">
        <v>1</v>
      </c>
      <c r="H32" s="4">
        <v>0</v>
      </c>
      <c r="I32" s="19">
        <v>2</v>
      </c>
      <c r="J32" s="4">
        <v>1</v>
      </c>
      <c r="K32" s="4">
        <v>1</v>
      </c>
      <c r="L32" s="4">
        <v>2</v>
      </c>
      <c r="M32" s="4">
        <v>1</v>
      </c>
      <c r="N32" s="21">
        <v>2</v>
      </c>
      <c r="O32" s="4">
        <v>2</v>
      </c>
      <c r="P32" s="14">
        <v>1</v>
      </c>
      <c r="Q32" s="4"/>
      <c r="R32" s="9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4.25" customHeight="1" x14ac:dyDescent="0.15">
      <c r="A33" s="29"/>
      <c r="B33" s="33" t="s">
        <v>21</v>
      </c>
      <c r="C33" s="34"/>
      <c r="D33" s="35"/>
      <c r="E33" s="13">
        <v>28</v>
      </c>
      <c r="F33" s="13"/>
      <c r="G33" s="13">
        <v>2</v>
      </c>
      <c r="H33" s="13">
        <v>3</v>
      </c>
      <c r="I33" s="13">
        <v>4</v>
      </c>
      <c r="J33" s="13">
        <v>1</v>
      </c>
      <c r="K33" s="13">
        <v>2</v>
      </c>
      <c r="L33" s="13">
        <v>4</v>
      </c>
      <c r="M33" s="13">
        <v>3</v>
      </c>
      <c r="N33" s="13">
        <v>4</v>
      </c>
      <c r="O33" s="13">
        <v>4</v>
      </c>
      <c r="P33" s="13">
        <v>1</v>
      </c>
      <c r="Q33" s="13">
        <v>0</v>
      </c>
      <c r="R33" s="13">
        <v>0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x14ac:dyDescent="0.15">
      <c r="A34" s="29"/>
      <c r="B34" s="15" t="s">
        <v>55</v>
      </c>
      <c r="C34" s="5">
        <f t="shared" si="4"/>
        <v>1</v>
      </c>
      <c r="D34" s="5" t="s">
        <v>116</v>
      </c>
      <c r="E34" s="9">
        <v>3</v>
      </c>
      <c r="F34" s="22">
        <v>1</v>
      </c>
      <c r="G34" s="9"/>
      <c r="H34" s="21">
        <v>2</v>
      </c>
      <c r="I34" s="9"/>
      <c r="J34" s="9"/>
      <c r="K34" s="9"/>
      <c r="L34" s="9"/>
      <c r="M34" s="9"/>
      <c r="N34" s="9">
        <v>1</v>
      </c>
      <c r="O34" s="18"/>
      <c r="P34" s="9"/>
      <c r="Q34" s="9"/>
      <c r="R34" s="9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ht="14.25" customHeight="1" x14ac:dyDescent="0.15">
      <c r="A35" s="29"/>
      <c r="B35" s="47" t="s">
        <v>22</v>
      </c>
      <c r="C35" s="48"/>
      <c r="D35" s="49"/>
      <c r="E35" s="13">
        <v>3</v>
      </c>
      <c r="F35" s="13"/>
      <c r="G35" s="13">
        <v>0</v>
      </c>
      <c r="H35" s="13">
        <v>2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</v>
      </c>
      <c r="O35" s="13">
        <v>0</v>
      </c>
      <c r="P35" s="13">
        <v>0</v>
      </c>
      <c r="Q35" s="13">
        <v>0</v>
      </c>
      <c r="R35" s="13">
        <v>0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 x14ac:dyDescent="0.15">
      <c r="A36" s="29"/>
      <c r="B36" s="5" t="s">
        <v>89</v>
      </c>
      <c r="C36" s="5">
        <f t="shared" si="4"/>
        <v>1</v>
      </c>
      <c r="D36" s="5" t="s">
        <v>68</v>
      </c>
      <c r="E36" s="4">
        <v>8</v>
      </c>
      <c r="F36" s="22">
        <v>2</v>
      </c>
      <c r="G36" s="21">
        <v>1</v>
      </c>
      <c r="H36" s="9">
        <v>1</v>
      </c>
      <c r="I36" s="9"/>
      <c r="J36" s="9">
        <v>1</v>
      </c>
      <c r="K36" s="21">
        <v>3</v>
      </c>
      <c r="L36" s="9"/>
      <c r="M36" s="9">
        <v>1</v>
      </c>
      <c r="N36" s="9">
        <v>1</v>
      </c>
      <c r="O36" s="9"/>
      <c r="P36" s="9"/>
      <c r="Q36" s="9"/>
      <c r="R36" s="9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ht="14.25" customHeight="1" x14ac:dyDescent="0.15">
      <c r="A37" s="29"/>
      <c r="B37" s="33" t="s">
        <v>90</v>
      </c>
      <c r="C37" s="34"/>
      <c r="D37" s="35"/>
      <c r="E37" s="13">
        <v>8</v>
      </c>
      <c r="F37" s="13"/>
      <c r="G37" s="13">
        <v>1</v>
      </c>
      <c r="H37" s="13">
        <v>1</v>
      </c>
      <c r="I37" s="13">
        <v>0</v>
      </c>
      <c r="J37" s="13">
        <v>1</v>
      </c>
      <c r="K37" s="13">
        <v>3</v>
      </c>
      <c r="L37" s="13">
        <v>0</v>
      </c>
      <c r="M37" s="13">
        <v>1</v>
      </c>
      <c r="N37" s="13">
        <v>1</v>
      </c>
      <c r="O37" s="13">
        <v>0</v>
      </c>
      <c r="P37" s="13">
        <v>0</v>
      </c>
      <c r="Q37" s="13">
        <v>0</v>
      </c>
      <c r="R37" s="13">
        <v>0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4.25" customHeight="1" x14ac:dyDescent="0.15">
      <c r="A38" s="29"/>
      <c r="B38" s="28" t="s">
        <v>91</v>
      </c>
      <c r="C38" s="5">
        <f t="shared" si="4"/>
        <v>1</v>
      </c>
      <c r="D38" s="5" t="s">
        <v>23</v>
      </c>
      <c r="E38" s="4">
        <v>10</v>
      </c>
      <c r="F38" s="22">
        <v>2</v>
      </c>
      <c r="G38" s="9">
        <v>2</v>
      </c>
      <c r="H38" s="9">
        <v>1</v>
      </c>
      <c r="I38" s="9"/>
      <c r="J38" s="9"/>
      <c r="K38" s="9">
        <v>1</v>
      </c>
      <c r="L38" s="9">
        <v>1</v>
      </c>
      <c r="M38" s="21">
        <v>2</v>
      </c>
      <c r="N38" s="9"/>
      <c r="O38" s="21">
        <v>2</v>
      </c>
      <c r="P38" s="9"/>
      <c r="Q38" s="9">
        <v>1</v>
      </c>
      <c r="R38" s="9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x14ac:dyDescent="0.15">
      <c r="A39" s="29"/>
      <c r="B39" s="30"/>
      <c r="C39" s="5">
        <f t="shared" si="4"/>
        <v>2</v>
      </c>
      <c r="D39" s="5" t="s">
        <v>69</v>
      </c>
      <c r="E39" s="4">
        <v>7</v>
      </c>
      <c r="F39" s="22">
        <v>2</v>
      </c>
      <c r="G39" s="9">
        <v>1</v>
      </c>
      <c r="H39" s="21">
        <v>2</v>
      </c>
      <c r="I39" s="9">
        <v>1</v>
      </c>
      <c r="J39" s="21">
        <v>2</v>
      </c>
      <c r="K39" s="9"/>
      <c r="L39" s="9"/>
      <c r="M39" s="9"/>
      <c r="N39" s="11">
        <v>1</v>
      </c>
      <c r="O39" s="9"/>
      <c r="P39" s="9"/>
      <c r="Q39" s="9"/>
      <c r="R39" s="9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38" ht="14.25" customHeight="1" x14ac:dyDescent="0.15">
      <c r="A40" s="29"/>
      <c r="B40" s="33" t="s">
        <v>24</v>
      </c>
      <c r="C40" s="34"/>
      <c r="D40" s="35"/>
      <c r="E40" s="13">
        <v>17</v>
      </c>
      <c r="F40" s="13"/>
      <c r="G40" s="13">
        <v>3</v>
      </c>
      <c r="H40" s="13">
        <v>3</v>
      </c>
      <c r="I40" s="13">
        <v>1</v>
      </c>
      <c r="J40" s="13">
        <v>2</v>
      </c>
      <c r="K40" s="13">
        <v>1</v>
      </c>
      <c r="L40" s="13">
        <v>1</v>
      </c>
      <c r="M40" s="13">
        <v>2</v>
      </c>
      <c r="N40" s="13">
        <v>1</v>
      </c>
      <c r="O40" s="13">
        <v>2</v>
      </c>
      <c r="P40" s="13">
        <v>0</v>
      </c>
      <c r="Q40" s="13">
        <v>1</v>
      </c>
      <c r="R40" s="13">
        <v>0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x14ac:dyDescent="0.15">
      <c r="A41" s="29"/>
      <c r="B41" s="28" t="s">
        <v>56</v>
      </c>
      <c r="C41" s="5">
        <f t="shared" si="4"/>
        <v>1</v>
      </c>
      <c r="D41" s="5" t="s">
        <v>25</v>
      </c>
      <c r="E41" s="4">
        <v>11</v>
      </c>
      <c r="F41" s="22">
        <v>2</v>
      </c>
      <c r="G41" s="9">
        <v>1</v>
      </c>
      <c r="H41" s="9">
        <v>2</v>
      </c>
      <c r="I41" s="21">
        <v>2</v>
      </c>
      <c r="J41" s="9">
        <v>1</v>
      </c>
      <c r="K41" s="9">
        <v>2</v>
      </c>
      <c r="L41" s="9">
        <v>1</v>
      </c>
      <c r="M41" s="21">
        <v>2</v>
      </c>
      <c r="N41" s="9"/>
      <c r="O41" s="9"/>
      <c r="P41" s="9"/>
      <c r="Q41" s="9"/>
      <c r="R41" s="9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x14ac:dyDescent="0.15">
      <c r="A42" s="29"/>
      <c r="B42" s="30"/>
      <c r="C42" s="5">
        <f t="shared" si="4"/>
        <v>2</v>
      </c>
      <c r="D42" s="5" t="s">
        <v>60</v>
      </c>
      <c r="E42" s="4">
        <v>10</v>
      </c>
      <c r="F42" s="22">
        <v>2</v>
      </c>
      <c r="G42" s="9"/>
      <c r="H42" s="9">
        <v>2</v>
      </c>
      <c r="I42" s="9"/>
      <c r="J42" s="21">
        <v>2</v>
      </c>
      <c r="K42" s="9"/>
      <c r="L42" s="9">
        <v>2</v>
      </c>
      <c r="M42" s="21">
        <v>2</v>
      </c>
      <c r="N42" s="9"/>
      <c r="O42" s="9"/>
      <c r="P42" s="9">
        <v>2</v>
      </c>
      <c r="Q42" s="9"/>
      <c r="R42" s="9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ht="14.25" customHeight="1" x14ac:dyDescent="0.15">
      <c r="A43" s="29"/>
      <c r="B43" s="33" t="s">
        <v>26</v>
      </c>
      <c r="C43" s="34"/>
      <c r="D43" s="35"/>
      <c r="E43" s="13">
        <v>21</v>
      </c>
      <c r="F43" s="13"/>
      <c r="G43" s="13">
        <v>1</v>
      </c>
      <c r="H43" s="13">
        <v>4</v>
      </c>
      <c r="I43" s="13">
        <v>2</v>
      </c>
      <c r="J43" s="13">
        <v>3</v>
      </c>
      <c r="K43" s="13">
        <v>2</v>
      </c>
      <c r="L43" s="13">
        <v>3</v>
      </c>
      <c r="M43" s="13">
        <v>4</v>
      </c>
      <c r="N43" s="13">
        <v>0</v>
      </c>
      <c r="O43" s="13">
        <v>0</v>
      </c>
      <c r="P43" s="13">
        <v>2</v>
      </c>
      <c r="Q43" s="13">
        <v>0</v>
      </c>
      <c r="R43" s="13">
        <v>0</v>
      </c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x14ac:dyDescent="0.15">
      <c r="A44" s="29"/>
      <c r="B44" s="28" t="s">
        <v>92</v>
      </c>
      <c r="C44" s="5">
        <f t="shared" si="4"/>
        <v>1</v>
      </c>
      <c r="D44" s="17" t="s">
        <v>110</v>
      </c>
      <c r="E44" s="14">
        <v>6</v>
      </c>
      <c r="F44" s="22">
        <v>1</v>
      </c>
      <c r="G44" s="20">
        <v>2</v>
      </c>
      <c r="H44" s="11"/>
      <c r="I44" s="11">
        <v>2</v>
      </c>
      <c r="J44" s="11">
        <v>2</v>
      </c>
      <c r="K44" s="11"/>
      <c r="L44" s="11"/>
      <c r="M44" s="11"/>
      <c r="N44" s="11"/>
      <c r="O44" s="11"/>
      <c r="P44" s="11"/>
      <c r="Q44" s="11"/>
      <c r="R44" s="11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x14ac:dyDescent="0.15">
      <c r="A45" s="29"/>
      <c r="B45" s="29"/>
      <c r="C45" s="5">
        <f t="shared" si="4"/>
        <v>2</v>
      </c>
      <c r="D45" s="5" t="s">
        <v>27</v>
      </c>
      <c r="E45" s="4">
        <v>6</v>
      </c>
      <c r="F45" s="22">
        <v>1</v>
      </c>
      <c r="G45" s="9">
        <v>2</v>
      </c>
      <c r="H45" s="9">
        <v>1</v>
      </c>
      <c r="I45" s="9">
        <v>1</v>
      </c>
      <c r="J45" s="9"/>
      <c r="K45" s="9"/>
      <c r="L45" s="9"/>
      <c r="M45" s="9"/>
      <c r="N45" s="21">
        <v>2</v>
      </c>
      <c r="O45" s="9"/>
      <c r="P45" s="9"/>
      <c r="Q45" s="9"/>
      <c r="R45" s="9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x14ac:dyDescent="0.15">
      <c r="A46" s="29"/>
      <c r="B46" s="29"/>
      <c r="C46" s="5">
        <f t="shared" si="4"/>
        <v>3</v>
      </c>
      <c r="D46" s="5" t="s">
        <v>28</v>
      </c>
      <c r="E46" s="4">
        <v>6</v>
      </c>
      <c r="F46" s="22">
        <v>1</v>
      </c>
      <c r="G46" s="9">
        <v>1</v>
      </c>
      <c r="H46" s="21">
        <v>2</v>
      </c>
      <c r="I46" s="9"/>
      <c r="J46" s="9"/>
      <c r="K46" s="9">
        <v>2</v>
      </c>
      <c r="L46" s="9">
        <v>1</v>
      </c>
      <c r="M46" s="9"/>
      <c r="N46" s="9"/>
      <c r="O46" s="9"/>
      <c r="P46" s="9"/>
      <c r="Q46" s="9"/>
      <c r="R46" s="9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x14ac:dyDescent="0.15">
      <c r="A47" s="29"/>
      <c r="B47" s="29"/>
      <c r="C47" s="5">
        <f t="shared" si="4"/>
        <v>4</v>
      </c>
      <c r="D47" s="5" t="s">
        <v>29</v>
      </c>
      <c r="E47" s="4">
        <v>6</v>
      </c>
      <c r="F47" s="22">
        <v>1</v>
      </c>
      <c r="G47" s="9"/>
      <c r="H47" s="9">
        <v>1</v>
      </c>
      <c r="I47" s="9">
        <v>1</v>
      </c>
      <c r="J47" s="9"/>
      <c r="K47" s="21">
        <v>2</v>
      </c>
      <c r="L47" s="9">
        <v>2</v>
      </c>
      <c r="M47" s="9"/>
      <c r="N47" s="9"/>
      <c r="O47" s="9"/>
      <c r="P47" s="9"/>
      <c r="Q47" s="9"/>
      <c r="R47" s="9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x14ac:dyDescent="0.15">
      <c r="A48" s="29"/>
      <c r="B48" s="29"/>
      <c r="C48" s="5">
        <f t="shared" si="4"/>
        <v>5</v>
      </c>
      <c r="D48" s="5" t="s">
        <v>30</v>
      </c>
      <c r="E48" s="4">
        <v>6</v>
      </c>
      <c r="F48" s="22">
        <v>1</v>
      </c>
      <c r="G48" s="9"/>
      <c r="H48" s="9"/>
      <c r="I48" s="9"/>
      <c r="J48" s="9"/>
      <c r="K48" s="9">
        <v>2</v>
      </c>
      <c r="L48" s="9"/>
      <c r="M48" s="9"/>
      <c r="N48" s="21">
        <v>2</v>
      </c>
      <c r="O48" s="9"/>
      <c r="P48" s="9"/>
      <c r="Q48" s="9">
        <v>2</v>
      </c>
      <c r="R48" s="9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x14ac:dyDescent="0.15">
      <c r="A49" s="29"/>
      <c r="B49" s="29"/>
      <c r="C49" s="5">
        <f t="shared" si="4"/>
        <v>6</v>
      </c>
      <c r="D49" s="5" t="s">
        <v>31</v>
      </c>
      <c r="E49" s="4">
        <v>5</v>
      </c>
      <c r="F49" s="22">
        <v>1</v>
      </c>
      <c r="G49" s="9"/>
      <c r="H49" s="9"/>
      <c r="I49" s="9"/>
      <c r="J49" s="9"/>
      <c r="K49" s="9">
        <v>2</v>
      </c>
      <c r="L49" s="9"/>
      <c r="M49" s="9"/>
      <c r="N49" s="9">
        <v>1</v>
      </c>
      <c r="O49" s="21">
        <v>2</v>
      </c>
      <c r="P49" s="9"/>
      <c r="Q49" s="9"/>
      <c r="R49" s="9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x14ac:dyDescent="0.15">
      <c r="A50" s="29"/>
      <c r="B50" s="30"/>
      <c r="C50" s="5">
        <f t="shared" si="4"/>
        <v>7</v>
      </c>
      <c r="D50" s="5" t="s">
        <v>32</v>
      </c>
      <c r="E50" s="4">
        <v>5</v>
      </c>
      <c r="F50" s="22">
        <v>1</v>
      </c>
      <c r="G50" s="9"/>
      <c r="H50" s="9"/>
      <c r="I50" s="9"/>
      <c r="J50" s="9"/>
      <c r="K50" s="9"/>
      <c r="L50" s="9"/>
      <c r="M50" s="9">
        <v>1</v>
      </c>
      <c r="N50" s="9"/>
      <c r="O50" s="9">
        <v>2</v>
      </c>
      <c r="P50" s="21">
        <v>2</v>
      </c>
      <c r="Q50" s="9"/>
      <c r="R50" s="9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14.25" customHeight="1" x14ac:dyDescent="0.15">
      <c r="A51" s="29"/>
      <c r="B51" s="33" t="s">
        <v>33</v>
      </c>
      <c r="C51" s="34"/>
      <c r="D51" s="35"/>
      <c r="E51" s="13">
        <v>40</v>
      </c>
      <c r="F51" s="13"/>
      <c r="G51" s="13">
        <v>5</v>
      </c>
      <c r="H51" s="13">
        <v>4</v>
      </c>
      <c r="I51" s="13">
        <v>4</v>
      </c>
      <c r="J51" s="13">
        <v>2</v>
      </c>
      <c r="K51" s="13">
        <v>8</v>
      </c>
      <c r="L51" s="13">
        <v>3</v>
      </c>
      <c r="M51" s="13">
        <v>1</v>
      </c>
      <c r="N51" s="13">
        <v>5</v>
      </c>
      <c r="O51" s="13">
        <v>4</v>
      </c>
      <c r="P51" s="13">
        <v>2</v>
      </c>
      <c r="Q51" s="13">
        <v>2</v>
      </c>
      <c r="R51" s="13">
        <v>0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x14ac:dyDescent="0.15">
      <c r="A52" s="29"/>
      <c r="B52" s="28" t="s">
        <v>93</v>
      </c>
      <c r="C52" s="5">
        <f t="shared" si="4"/>
        <v>1</v>
      </c>
      <c r="D52" s="5" t="s">
        <v>61</v>
      </c>
      <c r="E52" s="4">
        <v>8</v>
      </c>
      <c r="F52" s="22">
        <v>2</v>
      </c>
      <c r="G52" s="21">
        <v>2</v>
      </c>
      <c r="H52" s="9">
        <v>2</v>
      </c>
      <c r="I52" s="21">
        <v>2</v>
      </c>
      <c r="J52" s="9"/>
      <c r="K52" s="9"/>
      <c r="L52" s="9"/>
      <c r="M52" s="9"/>
      <c r="N52" s="9">
        <v>2</v>
      </c>
      <c r="O52" s="9"/>
      <c r="P52" s="9"/>
      <c r="Q52" s="9"/>
      <c r="R52" s="9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x14ac:dyDescent="0.15">
      <c r="A53" s="29"/>
      <c r="B53" s="29"/>
      <c r="C53" s="5">
        <f t="shared" si="4"/>
        <v>2</v>
      </c>
      <c r="D53" s="5" t="s">
        <v>34</v>
      </c>
      <c r="E53" s="4">
        <v>8</v>
      </c>
      <c r="F53" s="22">
        <v>2</v>
      </c>
      <c r="G53" s="9">
        <v>1</v>
      </c>
      <c r="H53" s="9"/>
      <c r="I53" s="9"/>
      <c r="J53" s="21">
        <v>2</v>
      </c>
      <c r="K53" s="9">
        <v>1</v>
      </c>
      <c r="L53" s="9"/>
      <c r="M53" s="21">
        <v>2</v>
      </c>
      <c r="N53" s="9"/>
      <c r="O53" s="9">
        <v>2</v>
      </c>
      <c r="P53" s="9"/>
      <c r="Q53" s="9"/>
      <c r="R53" s="9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x14ac:dyDescent="0.15">
      <c r="A54" s="29"/>
      <c r="B54" s="30"/>
      <c r="C54" s="5">
        <f t="shared" si="4"/>
        <v>3</v>
      </c>
      <c r="D54" s="5" t="s">
        <v>35</v>
      </c>
      <c r="E54" s="4">
        <v>7</v>
      </c>
      <c r="F54" s="22">
        <v>1</v>
      </c>
      <c r="G54" s="9"/>
      <c r="H54" s="9"/>
      <c r="I54" s="9"/>
      <c r="J54" s="9"/>
      <c r="K54" s="9">
        <v>2</v>
      </c>
      <c r="L54" s="21">
        <v>2</v>
      </c>
      <c r="M54" s="9">
        <v>1</v>
      </c>
      <c r="N54" s="9"/>
      <c r="O54" s="9">
        <v>1</v>
      </c>
      <c r="P54" s="9"/>
      <c r="Q54" s="9">
        <v>1</v>
      </c>
      <c r="R54" s="9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14.25" customHeight="1" x14ac:dyDescent="0.15">
      <c r="A55" s="29"/>
      <c r="B55" s="33" t="s">
        <v>36</v>
      </c>
      <c r="C55" s="34"/>
      <c r="D55" s="35"/>
      <c r="E55" s="13">
        <v>23</v>
      </c>
      <c r="F55" s="13"/>
      <c r="G55" s="13">
        <v>3</v>
      </c>
      <c r="H55" s="13">
        <v>2</v>
      </c>
      <c r="I55" s="13">
        <v>2</v>
      </c>
      <c r="J55" s="13">
        <v>2</v>
      </c>
      <c r="K55" s="13">
        <v>3</v>
      </c>
      <c r="L55" s="13">
        <v>2</v>
      </c>
      <c r="M55" s="13">
        <v>3</v>
      </c>
      <c r="N55" s="13">
        <v>2</v>
      </c>
      <c r="O55" s="13">
        <v>3</v>
      </c>
      <c r="P55" s="13">
        <v>0</v>
      </c>
      <c r="Q55" s="13">
        <v>1</v>
      </c>
      <c r="R55" s="13">
        <v>0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x14ac:dyDescent="0.15">
      <c r="A56" s="29"/>
      <c r="B56" s="5" t="s">
        <v>94</v>
      </c>
      <c r="C56" s="5">
        <f t="shared" si="4"/>
        <v>1</v>
      </c>
      <c r="D56" s="5" t="s">
        <v>62</v>
      </c>
      <c r="E56" s="4">
        <v>5</v>
      </c>
      <c r="F56" s="22">
        <v>1</v>
      </c>
      <c r="G56" s="19">
        <v>2</v>
      </c>
      <c r="H56" s="4">
        <v>1</v>
      </c>
      <c r="I56" s="4"/>
      <c r="J56" s="4">
        <v>1</v>
      </c>
      <c r="K56" s="4"/>
      <c r="L56" s="4"/>
      <c r="M56" s="4">
        <v>1</v>
      </c>
      <c r="N56" s="4"/>
      <c r="O56" s="4"/>
      <c r="P56" s="4"/>
      <c r="Q56" s="4"/>
      <c r="R56" s="9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4.25" customHeight="1" x14ac:dyDescent="0.15">
      <c r="A57" s="29"/>
      <c r="B57" s="33" t="s">
        <v>37</v>
      </c>
      <c r="C57" s="34"/>
      <c r="D57" s="35"/>
      <c r="E57" s="13">
        <v>5</v>
      </c>
      <c r="F57" s="13"/>
      <c r="G57" s="13">
        <v>2</v>
      </c>
      <c r="H57" s="13">
        <v>1</v>
      </c>
      <c r="I57" s="13">
        <v>0</v>
      </c>
      <c r="J57" s="13">
        <v>1</v>
      </c>
      <c r="K57" s="13">
        <v>0</v>
      </c>
      <c r="L57" s="13">
        <v>0</v>
      </c>
      <c r="M57" s="13">
        <v>1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14.25" customHeight="1" x14ac:dyDescent="0.15">
      <c r="A58" s="29"/>
      <c r="B58" s="28" t="s">
        <v>95</v>
      </c>
      <c r="C58" s="5">
        <f t="shared" si="4"/>
        <v>1</v>
      </c>
      <c r="D58" s="5" t="s">
        <v>38</v>
      </c>
      <c r="E58" s="4">
        <v>9</v>
      </c>
      <c r="F58" s="22">
        <v>2</v>
      </c>
      <c r="G58" s="21">
        <v>1</v>
      </c>
      <c r="H58" s="9"/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/>
      <c r="O58" s="21">
        <v>1</v>
      </c>
      <c r="P58" s="9"/>
      <c r="Q58" s="9">
        <v>1</v>
      </c>
      <c r="R58" s="9">
        <v>1</v>
      </c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x14ac:dyDescent="0.15">
      <c r="A59" s="29"/>
      <c r="B59" s="29"/>
      <c r="C59" s="5">
        <f t="shared" si="4"/>
        <v>2</v>
      </c>
      <c r="D59" s="5" t="s">
        <v>39</v>
      </c>
      <c r="E59" s="4">
        <v>5</v>
      </c>
      <c r="F59" s="22">
        <v>1</v>
      </c>
      <c r="G59" s="9">
        <v>1</v>
      </c>
      <c r="H59" s="9"/>
      <c r="I59" s="9"/>
      <c r="J59" s="9"/>
      <c r="K59" s="9"/>
      <c r="L59" s="21">
        <v>1</v>
      </c>
      <c r="M59" s="9">
        <v>1</v>
      </c>
      <c r="N59" s="9">
        <v>1</v>
      </c>
      <c r="O59" s="9">
        <v>1</v>
      </c>
      <c r="P59" s="9"/>
      <c r="Q59" s="9"/>
      <c r="R59" s="9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x14ac:dyDescent="0.15">
      <c r="A60" s="29"/>
      <c r="B60" s="30"/>
      <c r="C60" s="5">
        <f t="shared" si="4"/>
        <v>3</v>
      </c>
      <c r="D60" s="5" t="s">
        <v>63</v>
      </c>
      <c r="E60" s="4">
        <v>5</v>
      </c>
      <c r="F60" s="22">
        <v>1</v>
      </c>
      <c r="G60" s="9">
        <v>1</v>
      </c>
      <c r="H60" s="9"/>
      <c r="I60" s="9">
        <v>1</v>
      </c>
      <c r="J60" s="9">
        <v>1</v>
      </c>
      <c r="K60" s="9"/>
      <c r="L60" s="9"/>
      <c r="M60" s="21">
        <v>2</v>
      </c>
      <c r="N60" s="9"/>
      <c r="O60" s="9"/>
      <c r="P60" s="9"/>
      <c r="Q60" s="9"/>
      <c r="R60" s="9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14.25" customHeight="1" x14ac:dyDescent="0.15">
      <c r="A61" s="29"/>
      <c r="B61" s="33" t="s">
        <v>40</v>
      </c>
      <c r="C61" s="34"/>
      <c r="D61" s="35"/>
      <c r="E61" s="13">
        <v>19</v>
      </c>
      <c r="F61" s="13"/>
      <c r="G61" s="13">
        <v>3</v>
      </c>
      <c r="H61" s="13">
        <v>0</v>
      </c>
      <c r="I61" s="13">
        <v>2</v>
      </c>
      <c r="J61" s="13">
        <v>2</v>
      </c>
      <c r="K61" s="13">
        <v>1</v>
      </c>
      <c r="L61" s="13">
        <v>2</v>
      </c>
      <c r="M61" s="13">
        <v>4</v>
      </c>
      <c r="N61" s="13">
        <v>1</v>
      </c>
      <c r="O61" s="13">
        <v>2</v>
      </c>
      <c r="P61" s="13">
        <v>0</v>
      </c>
      <c r="Q61" s="13">
        <v>1</v>
      </c>
      <c r="R61" s="13">
        <v>0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x14ac:dyDescent="0.15">
      <c r="A62" s="29"/>
      <c r="B62" s="28" t="s">
        <v>70</v>
      </c>
      <c r="C62" s="5">
        <f t="shared" si="4"/>
        <v>1</v>
      </c>
      <c r="D62" s="5" t="s">
        <v>43</v>
      </c>
      <c r="E62" s="5">
        <v>6</v>
      </c>
      <c r="F62" s="22">
        <v>1</v>
      </c>
      <c r="G62" s="7"/>
      <c r="H62" s="6" t="s">
        <v>98</v>
      </c>
      <c r="I62" s="6"/>
      <c r="J62" s="6"/>
      <c r="K62" s="6"/>
      <c r="L62" s="6"/>
      <c r="M62" s="23" t="s">
        <v>98</v>
      </c>
      <c r="N62" s="6"/>
      <c r="O62" s="6"/>
      <c r="P62" s="6" t="s">
        <v>99</v>
      </c>
      <c r="Q62" s="6"/>
      <c r="R62" s="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x14ac:dyDescent="0.15">
      <c r="A63" s="29"/>
      <c r="B63" s="29"/>
      <c r="C63" s="5">
        <f t="shared" si="4"/>
        <v>2</v>
      </c>
      <c r="D63" s="5" t="s">
        <v>44</v>
      </c>
      <c r="E63" s="5">
        <v>6</v>
      </c>
      <c r="F63" s="22">
        <v>1</v>
      </c>
      <c r="G63" s="6"/>
      <c r="H63" s="6"/>
      <c r="I63" s="6" t="s">
        <v>100</v>
      </c>
      <c r="J63" s="6"/>
      <c r="K63" s="23" t="s">
        <v>98</v>
      </c>
      <c r="L63" s="6"/>
      <c r="M63" s="6" t="s">
        <v>100</v>
      </c>
      <c r="N63" s="6"/>
      <c r="O63" s="6" t="s">
        <v>98</v>
      </c>
      <c r="P63" s="6"/>
      <c r="Q63" s="6"/>
      <c r="R63" s="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x14ac:dyDescent="0.15">
      <c r="A64" s="29"/>
      <c r="B64" s="29"/>
      <c r="C64" s="5">
        <f t="shared" si="4"/>
        <v>3</v>
      </c>
      <c r="D64" s="5" t="s">
        <v>45</v>
      </c>
      <c r="E64" s="5">
        <v>4</v>
      </c>
      <c r="F64" s="22">
        <v>1</v>
      </c>
      <c r="G64" s="6"/>
      <c r="H64" s="6" t="s">
        <v>100</v>
      </c>
      <c r="I64" s="23" t="s">
        <v>98</v>
      </c>
      <c r="J64" s="6"/>
      <c r="K64" s="6"/>
      <c r="L64" s="6" t="s">
        <v>100</v>
      </c>
      <c r="M64" s="6"/>
      <c r="N64" s="6"/>
      <c r="O64" s="6"/>
      <c r="P64" s="6"/>
      <c r="Q64" s="6"/>
      <c r="R64" s="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x14ac:dyDescent="0.15">
      <c r="A65" s="29"/>
      <c r="B65" s="29"/>
      <c r="C65" s="5">
        <f t="shared" si="4"/>
        <v>4</v>
      </c>
      <c r="D65" s="5" t="s">
        <v>46</v>
      </c>
      <c r="E65" s="5">
        <v>4</v>
      </c>
      <c r="F65" s="22">
        <v>1</v>
      </c>
      <c r="G65" s="6"/>
      <c r="H65" s="23" t="s">
        <v>101</v>
      </c>
      <c r="I65" s="6" t="s">
        <v>102</v>
      </c>
      <c r="J65" s="6" t="s">
        <v>100</v>
      </c>
      <c r="K65" s="6"/>
      <c r="L65" s="6"/>
      <c r="M65" s="6"/>
      <c r="N65" s="6"/>
      <c r="O65" s="6"/>
      <c r="P65" s="6"/>
      <c r="Q65" s="6"/>
      <c r="R65" s="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24" x14ac:dyDescent="0.15">
      <c r="A66" s="29"/>
      <c r="B66" s="29"/>
      <c r="C66" s="5">
        <f t="shared" si="4"/>
        <v>5</v>
      </c>
      <c r="D66" s="5" t="s">
        <v>47</v>
      </c>
      <c r="E66" s="5">
        <v>5</v>
      </c>
      <c r="F66" s="22">
        <v>1</v>
      </c>
      <c r="G66" s="6" t="s">
        <v>103</v>
      </c>
      <c r="H66" s="6" t="s">
        <v>98</v>
      </c>
      <c r="I66" s="6"/>
      <c r="J66" s="6"/>
      <c r="K66" s="6"/>
      <c r="L66" s="23" t="s">
        <v>104</v>
      </c>
      <c r="M66" s="6"/>
      <c r="N66" s="6"/>
      <c r="O66" s="6"/>
      <c r="P66" s="6"/>
      <c r="Q66" s="6"/>
      <c r="R66" s="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x14ac:dyDescent="0.15">
      <c r="A67" s="29"/>
      <c r="B67" s="29"/>
      <c r="C67" s="5">
        <f t="shared" si="4"/>
        <v>6</v>
      </c>
      <c r="D67" s="5" t="s">
        <v>48</v>
      </c>
      <c r="E67" s="5">
        <v>4</v>
      </c>
      <c r="F67" s="22">
        <v>1</v>
      </c>
      <c r="G67" s="6"/>
      <c r="H67" s="6"/>
      <c r="I67" s="6"/>
      <c r="J67" s="23" t="s">
        <v>102</v>
      </c>
      <c r="K67" s="6" t="s">
        <v>102</v>
      </c>
      <c r="L67" s="6"/>
      <c r="M67" s="6"/>
      <c r="N67" s="6"/>
      <c r="O67" s="6" t="s">
        <v>105</v>
      </c>
      <c r="P67" s="6" t="s">
        <v>105</v>
      </c>
      <c r="Q67" s="6"/>
      <c r="R67" s="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x14ac:dyDescent="0.15">
      <c r="A68" s="29"/>
      <c r="B68" s="29"/>
      <c r="C68" s="5">
        <f t="shared" si="4"/>
        <v>7</v>
      </c>
      <c r="D68" s="5" t="s">
        <v>49</v>
      </c>
      <c r="E68" s="5">
        <v>5</v>
      </c>
      <c r="F68" s="22">
        <v>1</v>
      </c>
      <c r="G68" s="6"/>
      <c r="H68" s="6" t="s">
        <v>100</v>
      </c>
      <c r="I68" s="6"/>
      <c r="J68" s="6"/>
      <c r="K68" s="6"/>
      <c r="L68" s="6" t="s">
        <v>100</v>
      </c>
      <c r="M68" s="6" t="s">
        <v>100</v>
      </c>
      <c r="N68" s="23" t="s">
        <v>106</v>
      </c>
      <c r="O68" s="6"/>
      <c r="P68" s="6"/>
      <c r="Q68" s="6"/>
      <c r="R68" s="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x14ac:dyDescent="0.15">
      <c r="A69" s="29"/>
      <c r="B69" s="29"/>
      <c r="C69" s="5">
        <f t="shared" si="4"/>
        <v>8</v>
      </c>
      <c r="D69" s="5" t="s">
        <v>96</v>
      </c>
      <c r="E69" s="5">
        <v>3</v>
      </c>
      <c r="F69" s="22">
        <v>1</v>
      </c>
      <c r="G69" s="6"/>
      <c r="H69" s="6"/>
      <c r="I69" s="6"/>
      <c r="J69" s="6"/>
      <c r="K69" s="23" t="s">
        <v>98</v>
      </c>
      <c r="L69" s="6"/>
      <c r="M69" s="6"/>
      <c r="N69" s="6"/>
      <c r="O69" s="6" t="s">
        <v>107</v>
      </c>
      <c r="P69" s="6"/>
      <c r="Q69" s="6"/>
      <c r="R69" s="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x14ac:dyDescent="0.15">
      <c r="A70" s="29"/>
      <c r="B70" s="29"/>
      <c r="C70" s="5">
        <f t="shared" si="4"/>
        <v>9</v>
      </c>
      <c r="D70" s="5" t="s">
        <v>64</v>
      </c>
      <c r="E70" s="5">
        <v>6</v>
      </c>
      <c r="F70" s="22">
        <v>1</v>
      </c>
      <c r="G70" s="23" t="s">
        <v>106</v>
      </c>
      <c r="H70" s="6" t="s">
        <v>107</v>
      </c>
      <c r="I70" s="6"/>
      <c r="J70" s="6"/>
      <c r="K70" s="25"/>
      <c r="L70" s="6" t="s">
        <v>102</v>
      </c>
      <c r="M70" s="6"/>
      <c r="N70" s="6" t="s">
        <v>102</v>
      </c>
      <c r="O70" s="7"/>
      <c r="P70" s="6" t="s">
        <v>107</v>
      </c>
      <c r="Q70" s="6"/>
      <c r="R70" s="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x14ac:dyDescent="0.15">
      <c r="A71" s="29"/>
      <c r="B71" s="29"/>
      <c r="C71" s="5">
        <f t="shared" si="4"/>
        <v>10</v>
      </c>
      <c r="D71" s="5" t="s">
        <v>50</v>
      </c>
      <c r="E71" s="5">
        <v>4</v>
      </c>
      <c r="F71" s="22">
        <v>1</v>
      </c>
      <c r="G71" s="23" t="s">
        <v>98</v>
      </c>
      <c r="H71" s="6"/>
      <c r="I71" s="6"/>
      <c r="J71" s="6"/>
      <c r="K71" s="6"/>
      <c r="L71" s="6"/>
      <c r="M71" s="6" t="s">
        <v>100</v>
      </c>
      <c r="N71" s="6" t="s">
        <v>100</v>
      </c>
      <c r="O71" s="6"/>
      <c r="P71" s="6"/>
      <c r="Q71" s="6"/>
      <c r="R71" s="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x14ac:dyDescent="0.15">
      <c r="A72" s="29"/>
      <c r="B72" s="29"/>
      <c r="C72" s="5">
        <f t="shared" si="4"/>
        <v>11</v>
      </c>
      <c r="D72" s="5" t="s">
        <v>97</v>
      </c>
      <c r="E72" s="5">
        <v>6</v>
      </c>
      <c r="F72" s="22">
        <v>1</v>
      </c>
      <c r="G72" s="6"/>
      <c r="H72" s="6"/>
      <c r="I72" s="6"/>
      <c r="J72" s="6"/>
      <c r="K72" s="6"/>
      <c r="L72" s="6" t="s">
        <v>108</v>
      </c>
      <c r="M72" s="6" t="s">
        <v>108</v>
      </c>
      <c r="N72" s="6"/>
      <c r="O72" s="23" t="s">
        <v>99</v>
      </c>
      <c r="P72" s="6" t="s">
        <v>99</v>
      </c>
      <c r="Q72" s="6"/>
      <c r="R72" s="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x14ac:dyDescent="0.15">
      <c r="A73" s="29"/>
      <c r="B73" s="29"/>
      <c r="C73" s="5">
        <f t="shared" si="4"/>
        <v>12</v>
      </c>
      <c r="D73" s="5" t="s">
        <v>65</v>
      </c>
      <c r="E73" s="5">
        <v>2</v>
      </c>
      <c r="F73" s="22">
        <v>1</v>
      </c>
      <c r="G73" s="6"/>
      <c r="H73" s="6"/>
      <c r="I73" s="6"/>
      <c r="J73" s="6"/>
      <c r="K73" s="6"/>
      <c r="L73" s="6"/>
      <c r="M73" s="7"/>
      <c r="N73" s="23" t="s">
        <v>100</v>
      </c>
      <c r="O73" s="6" t="s">
        <v>100</v>
      </c>
      <c r="P73" s="6"/>
      <c r="Q73" s="6"/>
      <c r="R73" s="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x14ac:dyDescent="0.15">
      <c r="A74" s="29"/>
      <c r="B74" s="30"/>
      <c r="C74" s="5">
        <f t="shared" si="4"/>
        <v>13</v>
      </c>
      <c r="D74" s="5" t="s">
        <v>66</v>
      </c>
      <c r="E74" s="5">
        <v>2</v>
      </c>
      <c r="F74" s="22">
        <v>1</v>
      </c>
      <c r="G74" s="6"/>
      <c r="H74" s="6"/>
      <c r="I74" s="6"/>
      <c r="J74" s="6"/>
      <c r="K74" s="6"/>
      <c r="L74" s="6"/>
      <c r="M74" s="6"/>
      <c r="N74" s="23" t="s">
        <v>100</v>
      </c>
      <c r="O74" s="6" t="s">
        <v>100</v>
      </c>
      <c r="P74" s="6"/>
      <c r="Q74" s="6"/>
      <c r="R74" s="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x14ac:dyDescent="0.15">
      <c r="A75" s="30"/>
      <c r="B75" s="33" t="s">
        <v>41</v>
      </c>
      <c r="C75" s="34"/>
      <c r="D75" s="35"/>
      <c r="E75" s="13">
        <v>57</v>
      </c>
      <c r="F75" s="13"/>
      <c r="G75" s="13">
        <v>5</v>
      </c>
      <c r="H75" s="13">
        <v>9</v>
      </c>
      <c r="I75" s="13">
        <v>4</v>
      </c>
      <c r="J75" s="13">
        <v>2</v>
      </c>
      <c r="K75" s="13">
        <v>5</v>
      </c>
      <c r="L75" s="13">
        <v>6</v>
      </c>
      <c r="M75" s="13">
        <v>6</v>
      </c>
      <c r="N75" s="13">
        <v>6</v>
      </c>
      <c r="O75" s="13">
        <v>8</v>
      </c>
      <c r="P75" s="13">
        <v>6</v>
      </c>
      <c r="Q75" s="13">
        <v>0</v>
      </c>
      <c r="R75" s="13">
        <v>0</v>
      </c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x14ac:dyDescent="0.15">
      <c r="A76" s="41" t="s">
        <v>71</v>
      </c>
      <c r="B76" s="42"/>
      <c r="C76" s="42"/>
      <c r="D76" s="43"/>
      <c r="E76" s="12">
        <v>280</v>
      </c>
      <c r="F76" s="12"/>
      <c r="G76" s="12">
        <v>30</v>
      </c>
      <c r="H76" s="12">
        <v>36</v>
      </c>
      <c r="I76" s="12">
        <v>25</v>
      </c>
      <c r="J76" s="12">
        <v>23</v>
      </c>
      <c r="K76" s="12">
        <v>30</v>
      </c>
      <c r="L76" s="12">
        <v>25</v>
      </c>
      <c r="M76" s="12">
        <v>32</v>
      </c>
      <c r="N76" s="12">
        <v>29</v>
      </c>
      <c r="O76" s="12">
        <v>28</v>
      </c>
      <c r="P76" s="12">
        <v>12</v>
      </c>
      <c r="Q76" s="12">
        <v>9</v>
      </c>
      <c r="R76" s="12">
        <v>1</v>
      </c>
    </row>
    <row r="77" spans="1:38" x14ac:dyDescent="0.15">
      <c r="A77" s="44" t="s">
        <v>42</v>
      </c>
      <c r="B77" s="45"/>
      <c r="C77" s="45"/>
      <c r="D77" s="46"/>
      <c r="E77" s="1">
        <v>452</v>
      </c>
      <c r="F77" s="1"/>
      <c r="G77" s="10">
        <v>49</v>
      </c>
      <c r="H77" s="10">
        <v>48</v>
      </c>
      <c r="I77" s="10">
        <v>37</v>
      </c>
      <c r="J77" s="10">
        <v>37</v>
      </c>
      <c r="K77" s="10">
        <v>46</v>
      </c>
      <c r="L77" s="10">
        <v>42</v>
      </c>
      <c r="M77" s="10">
        <v>46</v>
      </c>
      <c r="N77" s="10">
        <v>40</v>
      </c>
      <c r="O77" s="10">
        <v>38</v>
      </c>
      <c r="P77" s="10">
        <v>27</v>
      </c>
      <c r="Q77" s="10">
        <v>24</v>
      </c>
      <c r="R77" s="10">
        <v>18</v>
      </c>
    </row>
  </sheetData>
  <sheetProtection formatCells="0" formatColumns="0" formatRows="0" sort="0" autoFilter="0" pivotTables="0"/>
  <mergeCells count="55">
    <mergeCell ref="A77:D77"/>
    <mergeCell ref="A6:A16"/>
    <mergeCell ref="B6:B8"/>
    <mergeCell ref="B9:B11"/>
    <mergeCell ref="B12:B14"/>
    <mergeCell ref="B16:D16"/>
    <mergeCell ref="A17:D17"/>
    <mergeCell ref="A18:A75"/>
    <mergeCell ref="B21:B22"/>
    <mergeCell ref="B23:D23"/>
    <mergeCell ref="B31:B32"/>
    <mergeCell ref="B33:D33"/>
    <mergeCell ref="B35:D35"/>
    <mergeCell ref="B37:D37"/>
    <mergeCell ref="B52:B54"/>
    <mergeCell ref="B24:B25"/>
    <mergeCell ref="A1:R1"/>
    <mergeCell ref="B28:D28"/>
    <mergeCell ref="B30:D30"/>
    <mergeCell ref="B75:D75"/>
    <mergeCell ref="A76:D76"/>
    <mergeCell ref="B38:B39"/>
    <mergeCell ref="B40:D40"/>
    <mergeCell ref="B41:B42"/>
    <mergeCell ref="B43:D43"/>
    <mergeCell ref="B44:B50"/>
    <mergeCell ref="B51:D51"/>
    <mergeCell ref="B26:D26"/>
    <mergeCell ref="B55:D55"/>
    <mergeCell ref="B57:D57"/>
    <mergeCell ref="B58:B60"/>
    <mergeCell ref="B61:D61"/>
    <mergeCell ref="B62:B74"/>
    <mergeCell ref="Q2:Q3"/>
    <mergeCell ref="R2:R3"/>
    <mergeCell ref="F2:F3"/>
    <mergeCell ref="B20:D20"/>
    <mergeCell ref="B18:B19"/>
    <mergeCell ref="A4:D4"/>
    <mergeCell ref="A5:D5"/>
    <mergeCell ref="L2:L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</mergeCells>
  <phoneticPr fontId="3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4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布局规划 0411</vt:lpstr>
      <vt:lpstr>'布局规划 0411'!Print_Titles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JWC</cp:lastModifiedBy>
  <cp:lastPrinted>2017-04-28T00:14:30Z</cp:lastPrinted>
  <dcterms:created xsi:type="dcterms:W3CDTF">2017-04-26T00:54:07Z</dcterms:created>
  <dcterms:modified xsi:type="dcterms:W3CDTF">2018-06-06T00:21:30Z</dcterms:modified>
</cp:coreProperties>
</file>