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G:\hsl文件（全）\教育实习\2021教育实习\2018级公费师范生教育实习工作安排的通知\"/>
    </mc:Choice>
  </mc:AlternateContent>
  <xr:revisionPtr revIDLastSave="0" documentId="13_ncr:1_{70FA3E3B-3AA0-457B-9633-DEC85708CB9B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Sheet1" sheetId="1" r:id="rId1"/>
  </sheets>
  <definedNames>
    <definedName name="_xlnm._FilterDatabase" localSheetId="0" hidden="1">Sheet1!$V$1:$V$73</definedName>
  </definedNames>
  <calcPr calcId="191029"/>
</workbook>
</file>

<file path=xl/calcChain.xml><?xml version="1.0" encoding="utf-8"?>
<calcChain xmlns="http://schemas.openxmlformats.org/spreadsheetml/2006/main">
  <c r="C52" i="1" l="1"/>
  <c r="C51" i="1"/>
  <c r="F71" i="1" l="1"/>
  <c r="G71" i="1"/>
  <c r="H71" i="1"/>
  <c r="I71" i="1"/>
  <c r="J71" i="1"/>
  <c r="K71" i="1"/>
  <c r="L71" i="1"/>
  <c r="M71" i="1"/>
  <c r="N71" i="1"/>
  <c r="O71" i="1"/>
  <c r="P71" i="1"/>
  <c r="Q71" i="1"/>
  <c r="C64" i="1" l="1"/>
  <c r="C65" i="1"/>
  <c r="C66" i="1" s="1"/>
  <c r="C67" i="1" s="1"/>
  <c r="C68" i="1" s="1"/>
  <c r="G12" i="1" l="1"/>
  <c r="H12" i="1"/>
  <c r="I12" i="1"/>
  <c r="J12" i="1"/>
  <c r="K12" i="1"/>
  <c r="L12" i="1"/>
  <c r="M12" i="1"/>
  <c r="N12" i="1"/>
  <c r="O12" i="1"/>
  <c r="P12" i="1"/>
  <c r="Q12" i="1"/>
  <c r="F12" i="1"/>
  <c r="E71" i="1" l="1"/>
  <c r="C40" i="1" l="1"/>
  <c r="E6" i="1" l="1"/>
  <c r="E7" i="1"/>
  <c r="E8" i="1"/>
  <c r="E9" i="1"/>
  <c r="E10" i="1"/>
  <c r="E5" i="1"/>
  <c r="E70" i="1" l="1"/>
  <c r="A4" i="1" l="1"/>
  <c r="C61" i="1"/>
  <c r="C62" i="1" s="1"/>
  <c r="C63" i="1" s="1"/>
  <c r="C57" i="1"/>
  <c r="C58" i="1" s="1"/>
  <c r="C59" i="1" s="1"/>
  <c r="C55" i="1"/>
  <c r="C47" i="1"/>
  <c r="C48" i="1" s="1"/>
  <c r="C49" i="1" s="1"/>
  <c r="C45" i="1"/>
  <c r="C43" i="1"/>
  <c r="C41" i="1"/>
  <c r="C36" i="1"/>
  <c r="C37" i="1" s="1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M65" authorId="0" shapeId="0" xr:uid="{1980B1B3-2035-49AC-81BC-4229883312A6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1男1女</t>
        </r>
      </text>
    </comment>
    <comment ref="M68" authorId="0" shapeId="0" xr:uid="{33DCA9C3-CADF-4384-862F-A2C94CEF353B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一男一女</t>
        </r>
      </text>
    </comment>
  </commentList>
</comments>
</file>

<file path=xl/sharedStrings.xml><?xml version="1.0" encoding="utf-8"?>
<sst xmlns="http://schemas.openxmlformats.org/spreadsheetml/2006/main" count="275" uniqueCount="143">
  <si>
    <t>实习大区</t>
  </si>
  <si>
    <t>基地分类</t>
  </si>
  <si>
    <t>序号</t>
  </si>
  <si>
    <t>实习基地名称</t>
  </si>
  <si>
    <t>接收人数</t>
  </si>
  <si>
    <t>语文</t>
  </si>
  <si>
    <t>数学</t>
  </si>
  <si>
    <t>物理</t>
  </si>
  <si>
    <t>化学</t>
  </si>
  <si>
    <t>生物</t>
  </si>
  <si>
    <t>政治</t>
  </si>
  <si>
    <t>历史</t>
  </si>
  <si>
    <t>地理</t>
  </si>
  <si>
    <t>体育</t>
  </si>
  <si>
    <t>信息</t>
  </si>
  <si>
    <t>学前教育</t>
  </si>
  <si>
    <t>总领队</t>
  </si>
  <si>
    <t>督导任务</t>
  </si>
  <si>
    <t>学科</t>
  </si>
  <si>
    <t>姓名</t>
  </si>
  <si>
    <t>手机</t>
  </si>
  <si>
    <t>邮箱</t>
  </si>
  <si>
    <t>回生源地教育实习地区</t>
  </si>
  <si>
    <t>太原市第二外国语学校</t>
  </si>
  <si>
    <t>山西小计</t>
  </si>
  <si>
    <t>甘肃小计</t>
  </si>
  <si>
    <t>南昌外国语学校</t>
  </si>
  <si>
    <t>江西小计</t>
  </si>
  <si>
    <t>内蒙</t>
  </si>
  <si>
    <t>内蒙古师范大学附属中学</t>
  </si>
  <si>
    <t>内蒙古小计</t>
  </si>
  <si>
    <t>青海</t>
  </si>
  <si>
    <t>青海湟川中学</t>
  </si>
  <si>
    <t>西宁市第四高级中学</t>
  </si>
  <si>
    <t>青海小计</t>
  </si>
  <si>
    <t>贵阳市第八中学</t>
  </si>
  <si>
    <t>贵阳市民族中学</t>
  </si>
  <si>
    <t>北京师范大学贵阳附属中学</t>
  </si>
  <si>
    <t>贵州小计</t>
  </si>
  <si>
    <t>宁夏</t>
  </si>
  <si>
    <t>银川市第二十四中学</t>
  </si>
  <si>
    <t>宁夏大学附属中学</t>
  </si>
  <si>
    <t>银川市第九中学</t>
  </si>
  <si>
    <t>宁夏小计</t>
  </si>
  <si>
    <t>广西</t>
  </si>
  <si>
    <t>南宁市第三中学</t>
  </si>
  <si>
    <t>广西小计</t>
  </si>
  <si>
    <t>西藏</t>
  </si>
  <si>
    <t>达孜县中学</t>
  </si>
  <si>
    <t>堆龙德庆县中学</t>
  </si>
  <si>
    <t>拉萨北京实验中学</t>
  </si>
  <si>
    <t>西藏小计</t>
  </si>
  <si>
    <t>新疆</t>
  </si>
  <si>
    <t>乌鲁木齐市第一中学</t>
  </si>
  <si>
    <t>乌鲁木齐市高级中学</t>
  </si>
  <si>
    <t>乌鲁木齐市第二十三中学</t>
  </si>
  <si>
    <t>乌鲁木齐市兵团二中</t>
  </si>
  <si>
    <t>新疆实验中学</t>
  </si>
  <si>
    <t>新疆师范大学附属中学</t>
  </si>
  <si>
    <t>乌鲁木齐八一中学</t>
  </si>
  <si>
    <t>新疆大学附属中学</t>
  </si>
  <si>
    <t>新疆小计</t>
  </si>
  <si>
    <t>总人数合计</t>
  </si>
  <si>
    <t>兰州一中</t>
    <phoneticPr fontId="11" type="noConversion"/>
  </si>
  <si>
    <t>山西</t>
    <phoneticPr fontId="11" type="noConversion"/>
  </si>
  <si>
    <t>江西</t>
    <phoneticPr fontId="11" type="noConversion"/>
  </si>
  <si>
    <t>湖南</t>
    <phoneticPr fontId="11" type="noConversion"/>
  </si>
  <si>
    <t>湖南师范大学附属中学</t>
    <phoneticPr fontId="11" type="noConversion"/>
  </si>
  <si>
    <t>湖南小计</t>
    <phoneticPr fontId="11" type="noConversion"/>
  </si>
  <si>
    <t>陕西</t>
    <phoneticPr fontId="11" type="noConversion"/>
  </si>
  <si>
    <t>西安铁一中</t>
    <phoneticPr fontId="11" type="noConversion"/>
  </si>
  <si>
    <t>陕西小计</t>
    <phoneticPr fontId="11" type="noConversion"/>
  </si>
  <si>
    <t>呼和浩特第二中学</t>
    <phoneticPr fontId="11" type="noConversion"/>
  </si>
  <si>
    <t>贵州</t>
    <phoneticPr fontId="11" type="noConversion"/>
  </si>
  <si>
    <t>英语</t>
    <phoneticPr fontId="11" type="noConversion"/>
  </si>
  <si>
    <t>陕西师范大学附属中学</t>
    <phoneticPr fontId="11" type="noConversion"/>
  </si>
  <si>
    <t>回生源地教育实习地区总计</t>
    <phoneticPr fontId="11" type="noConversion"/>
  </si>
  <si>
    <t>入校
（依据实习学校开学时间而定）</t>
    <phoneticPr fontId="11" type="noConversion"/>
  </si>
  <si>
    <t>呼和浩特第一中学</t>
    <phoneticPr fontId="11" type="noConversion"/>
  </si>
  <si>
    <t>2018级公费师范生统一安排教育实习基地布局规划（含总领队学科规划、督导任务学科规划）</t>
    <phoneticPr fontId="11" type="noConversion"/>
  </si>
  <si>
    <t>返校
（11月19日）</t>
    <phoneticPr fontId="11" type="noConversion"/>
  </si>
  <si>
    <t>中期
（10月8日至10月22日）</t>
    <phoneticPr fontId="11" type="noConversion"/>
  </si>
  <si>
    <t>北京实习基地教育实习地区总计</t>
    <phoneticPr fontId="11" type="noConversion"/>
  </si>
  <si>
    <t>北京师范大学附属中学</t>
    <phoneticPr fontId="11" type="noConversion"/>
  </si>
  <si>
    <t>北京师范大学附属实验中学</t>
    <phoneticPr fontId="11" type="noConversion"/>
  </si>
  <si>
    <t>北京师范大学第二附属中学</t>
    <phoneticPr fontId="11" type="noConversion"/>
  </si>
  <si>
    <t>安徽小计</t>
    <phoneticPr fontId="11" type="noConversion"/>
  </si>
  <si>
    <t>安徽</t>
    <phoneticPr fontId="11" type="noConversion"/>
  </si>
  <si>
    <t>合肥八中</t>
    <phoneticPr fontId="11" type="noConversion"/>
  </si>
  <si>
    <t>西安交通大学附属中学</t>
    <phoneticPr fontId="11" type="noConversion"/>
  </si>
  <si>
    <t>河南</t>
    <phoneticPr fontId="11" type="noConversion"/>
  </si>
  <si>
    <t>郑州十一中学</t>
    <phoneticPr fontId="11" type="noConversion"/>
  </si>
  <si>
    <t>河南小计</t>
    <phoneticPr fontId="11" type="noConversion"/>
  </si>
  <si>
    <t>四川</t>
    <phoneticPr fontId="11" type="noConversion"/>
  </si>
  <si>
    <t>成都树德中学</t>
    <phoneticPr fontId="11" type="noConversion"/>
  </si>
  <si>
    <t>成都双流棠湖中学</t>
    <phoneticPr fontId="11" type="noConversion"/>
  </si>
  <si>
    <t>四川小计</t>
    <phoneticPr fontId="11" type="noConversion"/>
  </si>
  <si>
    <t>云南</t>
    <phoneticPr fontId="11" type="noConversion"/>
  </si>
  <si>
    <t>云南小计</t>
    <phoneticPr fontId="11" type="noConversion"/>
  </si>
  <si>
    <t>重庆</t>
    <phoneticPr fontId="11" type="noConversion"/>
  </si>
  <si>
    <t>重庆市巴蜀中学</t>
    <phoneticPr fontId="11" type="noConversion"/>
  </si>
  <si>
    <t>重庆小计</t>
    <phoneticPr fontId="11" type="noConversion"/>
  </si>
  <si>
    <t>黑龙江</t>
    <phoneticPr fontId="11" type="noConversion"/>
  </si>
  <si>
    <t>哈尔滨第三中学</t>
    <phoneticPr fontId="11" type="noConversion"/>
  </si>
  <si>
    <t>黑龙江小计</t>
    <phoneticPr fontId="11" type="noConversion"/>
  </si>
  <si>
    <t>甘肃</t>
    <phoneticPr fontId="11" type="noConversion"/>
  </si>
  <si>
    <t>注：新疆地区标注*号的为男生，其余则为女生</t>
    <phoneticPr fontId="11" type="noConversion"/>
  </si>
  <si>
    <t>1维</t>
    <phoneticPr fontId="11" type="noConversion"/>
  </si>
  <si>
    <t>2维</t>
    <phoneticPr fontId="11" type="noConversion"/>
  </si>
  <si>
    <t>1汉*</t>
    <phoneticPr fontId="11" type="noConversion"/>
  </si>
  <si>
    <t>1柯尔*</t>
    <phoneticPr fontId="11" type="noConversion"/>
  </si>
  <si>
    <t>1哈*</t>
    <phoneticPr fontId="11" type="noConversion"/>
  </si>
  <si>
    <t>1汉</t>
    <phoneticPr fontId="11" type="noConversion"/>
  </si>
  <si>
    <t>2汉</t>
    <phoneticPr fontId="11" type="noConversion"/>
  </si>
  <si>
    <t>1维1汉</t>
    <phoneticPr fontId="11" type="noConversion"/>
  </si>
  <si>
    <t>1回</t>
    <phoneticPr fontId="11" type="noConversion"/>
  </si>
  <si>
    <t>1满</t>
    <phoneticPr fontId="11" type="noConversion"/>
  </si>
  <si>
    <t>1哈</t>
    <phoneticPr fontId="11" type="noConversion"/>
  </si>
  <si>
    <t>1蒙</t>
    <phoneticPr fontId="11" type="noConversion"/>
  </si>
  <si>
    <t>北京市第七中学</t>
  </si>
  <si>
    <t>北京市第五十七中学</t>
  </si>
  <si>
    <t>北京市第四中学</t>
  </si>
  <si>
    <t>北师大实验幼儿园</t>
  </si>
  <si>
    <t>旗舰基地</t>
    <phoneticPr fontId="11" type="noConversion"/>
  </si>
  <si>
    <t>东城西城</t>
    <phoneticPr fontId="11" type="noConversion"/>
  </si>
  <si>
    <t>幼教</t>
    <phoneticPr fontId="11" type="noConversion"/>
  </si>
  <si>
    <t>北京地区</t>
    <phoneticPr fontId="11" type="noConversion"/>
  </si>
  <si>
    <t>语文</t>
    <phoneticPr fontId="11" type="noConversion"/>
  </si>
  <si>
    <t>生物</t>
    <phoneticPr fontId="11" type="noConversion"/>
  </si>
  <si>
    <t>教育</t>
    <phoneticPr fontId="11" type="noConversion"/>
  </si>
  <si>
    <t>数学</t>
    <phoneticPr fontId="11" type="noConversion"/>
  </si>
  <si>
    <t>地理</t>
    <phoneticPr fontId="11" type="noConversion"/>
  </si>
  <si>
    <t>化学</t>
    <phoneticPr fontId="11" type="noConversion"/>
  </si>
  <si>
    <t>历史</t>
    <phoneticPr fontId="11" type="noConversion"/>
  </si>
  <si>
    <t>外文</t>
    <phoneticPr fontId="11" type="noConversion"/>
  </si>
  <si>
    <t>物理</t>
    <phoneticPr fontId="11" type="noConversion"/>
  </si>
  <si>
    <t>政治</t>
    <phoneticPr fontId="11" type="noConversion"/>
  </si>
  <si>
    <t>信息</t>
    <phoneticPr fontId="11" type="noConversion"/>
  </si>
  <si>
    <t>体育</t>
    <phoneticPr fontId="11" type="noConversion"/>
  </si>
  <si>
    <t>1汉*</t>
  </si>
  <si>
    <t>云南师范大学附属中学</t>
  </si>
  <si>
    <t>昆明市第八中学</t>
  </si>
  <si>
    <t>昆明市第一中学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</si>
</sst>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等线"/>
      <charset val="134"/>
      <scheme val="minor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0"/>
      <name val="等线 Light"/>
      <family val="3"/>
      <charset val="134"/>
      <scheme val="major"/>
    </font>
    <font>
      <sz val="10"/>
      <name val="宋体"/>
      <family val="3"/>
      <charset val="134"/>
    </font>
    <font>
      <b/>
      <sz val="10"/>
      <name val="等线 Light"/>
      <family val="3"/>
      <charset val="134"/>
      <scheme val="major"/>
    </font>
    <font>
      <b/>
      <u/>
      <sz val="11"/>
      <name val="等线 Light"/>
      <family val="3"/>
      <charset val="134"/>
      <scheme val="major"/>
    </font>
    <font>
      <sz val="10"/>
      <color theme="1"/>
      <name val="等线 Light"/>
      <family val="3"/>
      <charset val="134"/>
      <scheme val="major"/>
    </font>
    <font>
      <b/>
      <u/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0"/>
      <color theme="1"/>
      <name val="等线 Light"/>
      <family val="3"/>
      <charset val="134"/>
      <scheme val="maj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name val="等线 Light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/>
  </cellStyleXfs>
  <cellXfs count="190">
    <xf numFmtId="0" fontId="0" fillId="0" borderId="0" xfId="0"/>
    <xf numFmtId="0" fontId="0" fillId="0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5" fillId="3" borderId="1" xfId="4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3" fillId="4" borderId="14" xfId="2" applyFont="1" applyFill="1" applyBorder="1" applyAlignment="1">
      <alignment vertical="center" wrapText="1"/>
    </xf>
    <xf numFmtId="0" fontId="3" fillId="4" borderId="7" xfId="2" applyFont="1" applyFill="1" applyBorder="1" applyAlignment="1">
      <alignment vertical="center" wrapText="1"/>
    </xf>
    <xf numFmtId="49" fontId="3" fillId="4" borderId="7" xfId="2" applyNumberFormat="1" applyFont="1" applyFill="1" applyBorder="1" applyAlignment="1">
      <alignment vertical="center" wrapText="1"/>
    </xf>
    <xf numFmtId="0" fontId="3" fillId="0" borderId="6" xfId="2" applyFont="1" applyFill="1" applyBorder="1" applyAlignment="1">
      <alignment vertical="center" wrapText="1"/>
    </xf>
    <xf numFmtId="0" fontId="3" fillId="0" borderId="7" xfId="2" applyFont="1" applyFill="1" applyBorder="1" applyAlignment="1">
      <alignment vertical="center" wrapText="1"/>
    </xf>
    <xf numFmtId="49" fontId="3" fillId="0" borderId="7" xfId="2" applyNumberFormat="1" applyFont="1" applyFill="1" applyBorder="1" applyAlignment="1">
      <alignment vertical="center" wrapText="1"/>
    </xf>
    <xf numFmtId="0" fontId="3" fillId="4" borderId="8" xfId="2" applyFont="1" applyFill="1" applyBorder="1" applyAlignment="1">
      <alignment vertical="center" wrapText="1"/>
    </xf>
    <xf numFmtId="0" fontId="3" fillId="0" borderId="8" xfId="2" applyFont="1" applyFill="1" applyBorder="1" applyAlignment="1">
      <alignment vertical="center" wrapText="1"/>
    </xf>
    <xf numFmtId="0" fontId="5" fillId="3" borderId="6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6" borderId="1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7" borderId="1" xfId="4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" xfId="4" applyFont="1" applyBorder="1" applyAlignment="1">
      <alignment horizontal="center" vertical="center" wrapText="1"/>
    </xf>
    <xf numFmtId="0" fontId="0" fillId="2" borderId="15" xfId="0" applyFill="1" applyBorder="1" applyAlignment="1">
      <alignment wrapText="1"/>
    </xf>
    <xf numFmtId="0" fontId="5" fillId="0" borderId="6" xfId="4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3" borderId="6" xfId="4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0" borderId="1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3" fillId="8" borderId="1" xfId="4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9" fillId="0" borderId="1" xfId="2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8" fillId="0" borderId="1" xfId="2" applyFont="1" applyBorder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9" fillId="0" borderId="1" xfId="2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8" fillId="4" borderId="6" xfId="4" applyFont="1" applyFill="1" applyBorder="1" applyAlignment="1">
      <alignment vertical="center" wrapText="1"/>
    </xf>
    <xf numFmtId="0" fontId="8" fillId="4" borderId="7" xfId="4" applyFont="1" applyFill="1" applyBorder="1" applyAlignment="1">
      <alignment vertical="center" wrapText="1"/>
    </xf>
    <xf numFmtId="49" fontId="8" fillId="4" borderId="7" xfId="4" applyNumberFormat="1" applyFont="1" applyFill="1" applyBorder="1" applyAlignment="1">
      <alignment vertical="center" wrapText="1"/>
    </xf>
    <xf numFmtId="0" fontId="8" fillId="4" borderId="1" xfId="4" applyFont="1" applyFill="1" applyBorder="1" applyAlignment="1">
      <alignment vertical="center" wrapText="1"/>
    </xf>
    <xf numFmtId="0" fontId="8" fillId="4" borderId="8" xfId="4" applyFont="1" applyFill="1" applyBorder="1" applyAlignment="1">
      <alignment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vertical="center" wrapText="1"/>
    </xf>
    <xf numFmtId="0" fontId="4" fillId="3" borderId="0" xfId="2" applyFont="1" applyFill="1" applyBorder="1" applyAlignment="1">
      <alignment vertical="center" wrapText="1"/>
    </xf>
    <xf numFmtId="49" fontId="4" fillId="3" borderId="0" xfId="2" applyNumberFormat="1" applyFont="1" applyFill="1" applyBorder="1" applyAlignment="1">
      <alignment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0" fontId="4" fillId="3" borderId="13" xfId="2" applyFont="1" applyFill="1" applyBorder="1" applyAlignment="1">
      <alignment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0" borderId="0" xfId="2" applyAlignment="1">
      <alignment wrapText="1"/>
    </xf>
    <xf numFmtId="0" fontId="3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4" xfId="4" applyFont="1" applyBorder="1" applyAlignment="1">
      <alignment horizontal="center" vertical="center" wrapText="1"/>
    </xf>
    <xf numFmtId="0" fontId="20" fillId="0" borderId="5" xfId="4" applyFont="1" applyBorder="1" applyAlignment="1">
      <alignment horizontal="center" vertical="center" wrapText="1"/>
    </xf>
    <xf numFmtId="0" fontId="20" fillId="0" borderId="2" xfId="4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49" fontId="4" fillId="3" borderId="6" xfId="2" applyNumberFormat="1" applyFont="1" applyFill="1" applyBorder="1" applyAlignment="1">
      <alignment horizontal="center" vertical="center" wrapText="1"/>
    </xf>
    <xf numFmtId="49" fontId="4" fillId="3" borderId="7" xfId="2" applyNumberFormat="1" applyFont="1" applyFill="1" applyBorder="1" applyAlignment="1">
      <alignment horizontal="center" vertical="center" wrapText="1"/>
    </xf>
    <xf numFmtId="49" fontId="4" fillId="3" borderId="8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5" fillId="3" borderId="6" xfId="4" applyFont="1" applyFill="1" applyBorder="1" applyAlignment="1">
      <alignment horizontal="center" vertical="center" wrapText="1"/>
    </xf>
    <xf numFmtId="0" fontId="5" fillId="3" borderId="7" xfId="4" applyFont="1" applyFill="1" applyBorder="1" applyAlignment="1">
      <alignment horizontal="center" vertical="center" wrapText="1"/>
    </xf>
    <xf numFmtId="0" fontId="5" fillId="3" borderId="8" xfId="4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6" fillId="7" borderId="6" xfId="4" applyFont="1" applyFill="1" applyBorder="1" applyAlignment="1">
      <alignment horizontal="center" vertical="center" wrapText="1"/>
    </xf>
    <xf numFmtId="0" fontId="6" fillId="7" borderId="7" xfId="4" applyFont="1" applyFill="1" applyBorder="1" applyAlignment="1">
      <alignment horizontal="center" vertical="center" wrapText="1"/>
    </xf>
    <xf numFmtId="0" fontId="6" fillId="7" borderId="8" xfId="4" applyFont="1" applyFill="1" applyBorder="1" applyAlignment="1">
      <alignment horizontal="center" vertical="center" wrapText="1"/>
    </xf>
    <xf numFmtId="0" fontId="6" fillId="4" borderId="6" xfId="4" applyFont="1" applyFill="1" applyBorder="1" applyAlignment="1">
      <alignment horizontal="center" vertical="center" wrapText="1"/>
    </xf>
    <xf numFmtId="0" fontId="6" fillId="4" borderId="7" xfId="4" applyFont="1" applyFill="1" applyBorder="1" applyAlignment="1">
      <alignment horizontal="center" vertical="center" wrapText="1"/>
    </xf>
    <xf numFmtId="0" fontId="6" fillId="4" borderId="8" xfId="4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5" fillId="3" borderId="10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0" fontId="3" fillId="0" borderId="12" xfId="4" applyFont="1" applyBorder="1" applyAlignment="1">
      <alignment horizontal="center" vertical="center" wrapText="1"/>
    </xf>
    <xf numFmtId="0" fontId="3" fillId="0" borderId="14" xfId="4" applyFont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</cellXfs>
  <cellStyles count="5">
    <cellStyle name="常规" xfId="0" builtinId="0"/>
    <cellStyle name="常规 2" xfId="2" xr:uid="{00000000-0005-0000-0000-000001000000}"/>
    <cellStyle name="常规 2 2" xfId="1" xr:uid="{00000000-0005-0000-0000-000002000000}"/>
    <cellStyle name="常规 3" xfId="3" xr:uid="{00000000-0005-0000-0000-000003000000}"/>
    <cellStyle name="常规_Sheet1" xfId="4" xr:uid="{00000000-0005-0000-0000-000004000000}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Q73"/>
  <sheetViews>
    <sheetView tabSelected="1" zoomScale="115" zoomScaleNormal="115" workbookViewId="0">
      <pane xSplit="5" ySplit="3" topLeftCell="F46" activePane="bottomRight" state="frozen"/>
      <selection pane="topRight"/>
      <selection pane="bottomLeft"/>
      <selection pane="bottomRight" activeCell="S65" sqref="S65:S68"/>
    </sheetView>
  </sheetViews>
  <sheetFormatPr defaultColWidth="9" defaultRowHeight="15" customHeight="1" x14ac:dyDescent="0.2"/>
  <cols>
    <col min="1" max="1" width="3.625" style="5" customWidth="1"/>
    <col min="2" max="2" width="5.625" style="5" customWidth="1"/>
    <col min="3" max="3" width="6.125" style="5" customWidth="1"/>
    <col min="4" max="4" width="25.75" style="5" customWidth="1"/>
    <col min="5" max="6" width="7" style="5" customWidth="1"/>
    <col min="7" max="9" width="5.625" style="5" customWidth="1"/>
    <col min="10" max="10" width="6.125" style="5" customWidth="1"/>
    <col min="11" max="11" width="6.5" style="5" customWidth="1"/>
    <col min="12" max="12" width="6.125" style="5" customWidth="1"/>
    <col min="13" max="13" width="6.375" style="5" customWidth="1"/>
    <col min="14" max="14" width="7.125" style="5" customWidth="1"/>
    <col min="15" max="15" width="5.625" style="5" customWidth="1"/>
    <col min="16" max="16" width="6.125" style="5" customWidth="1"/>
    <col min="17" max="17" width="5.125" style="5" customWidth="1"/>
    <col min="18" max="18" width="12.5" style="5" customWidth="1"/>
    <col min="19" max="19" width="7.5" style="5" customWidth="1"/>
    <col min="20" max="20" width="5.875" style="5" customWidth="1"/>
    <col min="21" max="21" width="7.375" style="5" customWidth="1"/>
    <col min="22" max="22" width="24.5" style="5" customWidth="1"/>
    <col min="23" max="23" width="7.25" style="5" customWidth="1"/>
    <col min="24" max="24" width="5.75" style="5" customWidth="1"/>
    <col min="25" max="25" width="6" style="5" customWidth="1"/>
    <col min="26" max="26" width="20.25" style="5" customWidth="1"/>
    <col min="27" max="27" width="6.25" style="5" customWidth="1"/>
    <col min="28" max="28" width="7.75" style="5" customWidth="1"/>
    <col min="29" max="29" width="9" style="5" customWidth="1"/>
    <col min="30" max="30" width="21.875" style="5" customWidth="1"/>
    <col min="31" max="31" width="9" style="5" customWidth="1"/>
    <col min="32" max="32" width="11.25" style="5" customWidth="1"/>
    <col min="33" max="33" width="9" style="5" customWidth="1"/>
    <col min="34" max="16384" width="9" style="5"/>
  </cols>
  <sheetData>
    <row r="1" spans="1:121" ht="42.95" customHeight="1" x14ac:dyDescent="0.2">
      <c r="A1" s="149" t="s">
        <v>79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</row>
    <row r="2" spans="1:121" ht="15" customHeight="1" x14ac:dyDescent="0.2">
      <c r="A2" s="141" t="s">
        <v>0</v>
      </c>
      <c r="B2" s="141" t="s">
        <v>1</v>
      </c>
      <c r="C2" s="141" t="s">
        <v>2</v>
      </c>
      <c r="D2" s="141" t="s">
        <v>3</v>
      </c>
      <c r="E2" s="141" t="s">
        <v>4</v>
      </c>
      <c r="F2" s="141" t="s">
        <v>5</v>
      </c>
      <c r="G2" s="141" t="s">
        <v>6</v>
      </c>
      <c r="H2" s="141" t="s">
        <v>74</v>
      </c>
      <c r="I2" s="141" t="s">
        <v>7</v>
      </c>
      <c r="J2" s="141" t="s">
        <v>8</v>
      </c>
      <c r="K2" s="141" t="s">
        <v>9</v>
      </c>
      <c r="L2" s="141" t="s">
        <v>10</v>
      </c>
      <c r="M2" s="141" t="s">
        <v>11</v>
      </c>
      <c r="N2" s="141" t="s">
        <v>12</v>
      </c>
      <c r="O2" s="141" t="s">
        <v>13</v>
      </c>
      <c r="P2" s="141" t="s">
        <v>14</v>
      </c>
      <c r="Q2" s="141" t="s">
        <v>15</v>
      </c>
      <c r="R2" s="131" t="s">
        <v>16</v>
      </c>
      <c r="S2" s="131"/>
      <c r="T2" s="131"/>
      <c r="U2" s="131"/>
      <c r="V2" s="150" t="s">
        <v>17</v>
      </c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2"/>
    </row>
    <row r="3" spans="1:121" ht="26.25" customHeight="1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31"/>
      <c r="S3" s="131"/>
      <c r="T3" s="131"/>
      <c r="U3" s="131"/>
      <c r="V3" s="153" t="s">
        <v>77</v>
      </c>
      <c r="W3" s="153"/>
      <c r="X3" s="153"/>
      <c r="Y3" s="153"/>
      <c r="Z3" s="150" t="s">
        <v>81</v>
      </c>
      <c r="AA3" s="151"/>
      <c r="AB3" s="151"/>
      <c r="AC3" s="152"/>
      <c r="AD3" s="150" t="s">
        <v>80</v>
      </c>
      <c r="AE3" s="151"/>
      <c r="AF3" s="151"/>
      <c r="AG3" s="152"/>
    </row>
    <row r="4" spans="1:121" ht="15" customHeight="1" x14ac:dyDescent="0.2">
      <c r="A4" s="154" t="str">
        <f>"本科学生人数"&amp;TEXT(E4,0)&amp;"人"</f>
        <v>本科学生人数442人</v>
      </c>
      <c r="B4" s="154"/>
      <c r="C4" s="154"/>
      <c r="D4" s="154"/>
      <c r="E4" s="31">
        <v>442</v>
      </c>
      <c r="F4" s="42">
        <v>49</v>
      </c>
      <c r="G4" s="42">
        <v>50</v>
      </c>
      <c r="H4" s="42">
        <v>42</v>
      </c>
      <c r="I4" s="42">
        <v>44</v>
      </c>
      <c r="J4" s="42">
        <v>47</v>
      </c>
      <c r="K4" s="42">
        <v>39</v>
      </c>
      <c r="L4" s="42">
        <v>30</v>
      </c>
      <c r="M4" s="42">
        <v>35</v>
      </c>
      <c r="N4" s="42">
        <v>40</v>
      </c>
      <c r="O4" s="42">
        <v>16</v>
      </c>
      <c r="P4" s="42">
        <v>28</v>
      </c>
      <c r="Q4" s="42">
        <v>22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18</v>
      </c>
      <c r="W4" s="7" t="s">
        <v>19</v>
      </c>
      <c r="X4" s="7" t="s">
        <v>20</v>
      </c>
      <c r="Y4" s="7" t="s">
        <v>21</v>
      </c>
      <c r="Z4" s="7" t="s">
        <v>18</v>
      </c>
      <c r="AA4" s="7" t="s">
        <v>19</v>
      </c>
      <c r="AB4" s="7" t="s">
        <v>20</v>
      </c>
      <c r="AC4" s="7" t="s">
        <v>21</v>
      </c>
      <c r="AD4" s="7" t="s">
        <v>18</v>
      </c>
      <c r="AE4" s="7" t="s">
        <v>19</v>
      </c>
      <c r="AF4" s="7" t="s">
        <v>20</v>
      </c>
      <c r="AG4" s="7" t="s">
        <v>21</v>
      </c>
    </row>
    <row r="5" spans="1:121" s="1" customFormat="1" ht="15" customHeight="1" x14ac:dyDescent="0.2">
      <c r="A5" s="123" t="s">
        <v>126</v>
      </c>
      <c r="B5" s="130" t="s">
        <v>123</v>
      </c>
      <c r="C5" s="43">
        <v>1</v>
      </c>
      <c r="D5" s="43" t="s">
        <v>83</v>
      </c>
      <c r="E5" s="65">
        <f>SUM(F5:P5)</f>
        <v>16</v>
      </c>
      <c r="F5" s="63">
        <v>2</v>
      </c>
      <c r="G5" s="63">
        <v>1</v>
      </c>
      <c r="H5" s="63">
        <v>2</v>
      </c>
      <c r="I5" s="63">
        <v>2</v>
      </c>
      <c r="J5" s="63">
        <v>1</v>
      </c>
      <c r="K5" s="63">
        <v>2</v>
      </c>
      <c r="L5" s="63">
        <v>1</v>
      </c>
      <c r="M5" s="63">
        <v>1</v>
      </c>
      <c r="N5" s="63">
        <v>1</v>
      </c>
      <c r="O5" s="63">
        <v>1</v>
      </c>
      <c r="P5" s="63">
        <v>2</v>
      </c>
      <c r="Q5" s="63"/>
      <c r="R5" s="117" t="s">
        <v>127</v>
      </c>
      <c r="S5" s="117"/>
      <c r="T5" s="117"/>
      <c r="U5" s="117"/>
      <c r="V5" s="117" t="s">
        <v>127</v>
      </c>
      <c r="W5" s="117"/>
      <c r="X5" s="117"/>
      <c r="Y5" s="117"/>
      <c r="Z5" s="117" t="s">
        <v>134</v>
      </c>
      <c r="AA5" s="117"/>
      <c r="AB5" s="117"/>
      <c r="AC5" s="117"/>
      <c r="AD5" s="117" t="s">
        <v>127</v>
      </c>
      <c r="AE5" s="117"/>
      <c r="AF5" s="117"/>
      <c r="AG5" s="117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3"/>
    </row>
    <row r="6" spans="1:121" s="1" customFormat="1" ht="15" customHeight="1" x14ac:dyDescent="0.2">
      <c r="A6" s="124"/>
      <c r="B6" s="130"/>
      <c r="C6" s="43">
        <v>2</v>
      </c>
      <c r="D6" s="43" t="s">
        <v>84</v>
      </c>
      <c r="E6" s="65">
        <f t="shared" ref="E6:E9" si="0">SUM(F6:P6)</f>
        <v>16</v>
      </c>
      <c r="F6" s="63">
        <v>2</v>
      </c>
      <c r="G6" s="63">
        <v>1</v>
      </c>
      <c r="H6" s="64"/>
      <c r="I6" s="63">
        <v>2</v>
      </c>
      <c r="J6" s="63">
        <v>2</v>
      </c>
      <c r="K6" s="63">
        <v>2</v>
      </c>
      <c r="L6" s="63">
        <v>1</v>
      </c>
      <c r="M6" s="63">
        <v>2</v>
      </c>
      <c r="N6" s="63">
        <v>2</v>
      </c>
      <c r="O6" s="63">
        <v>1</v>
      </c>
      <c r="P6" s="63">
        <v>1</v>
      </c>
      <c r="Q6" s="63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3"/>
    </row>
    <row r="7" spans="1:121" s="1" customFormat="1" ht="15" customHeight="1" x14ac:dyDescent="0.2">
      <c r="A7" s="124"/>
      <c r="B7" s="130"/>
      <c r="C7" s="43">
        <v>3</v>
      </c>
      <c r="D7" s="27" t="s">
        <v>85</v>
      </c>
      <c r="E7" s="65">
        <f t="shared" si="0"/>
        <v>16</v>
      </c>
      <c r="F7" s="63">
        <v>3</v>
      </c>
      <c r="G7" s="63">
        <v>2</v>
      </c>
      <c r="H7" s="64"/>
      <c r="I7" s="63">
        <v>2</v>
      </c>
      <c r="J7" s="63">
        <v>2</v>
      </c>
      <c r="K7" s="63">
        <v>2</v>
      </c>
      <c r="L7" s="64"/>
      <c r="M7" s="63">
        <v>1</v>
      </c>
      <c r="N7" s="63">
        <v>1</v>
      </c>
      <c r="O7" s="63">
        <v>1</v>
      </c>
      <c r="P7" s="63">
        <v>2</v>
      </c>
      <c r="Q7" s="63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3"/>
    </row>
    <row r="8" spans="1:121" s="1" customFormat="1" ht="15" customHeight="1" x14ac:dyDescent="0.2">
      <c r="A8" s="124"/>
      <c r="B8" s="130" t="s">
        <v>124</v>
      </c>
      <c r="C8" s="76">
        <v>4</v>
      </c>
      <c r="D8" s="52" t="s">
        <v>119</v>
      </c>
      <c r="E8" s="65">
        <f t="shared" si="0"/>
        <v>8</v>
      </c>
      <c r="F8" s="63">
        <v>1</v>
      </c>
      <c r="G8" s="63"/>
      <c r="H8" s="63">
        <v>1</v>
      </c>
      <c r="I8" s="64"/>
      <c r="J8" s="63">
        <v>1</v>
      </c>
      <c r="K8" s="63">
        <v>1</v>
      </c>
      <c r="L8" s="63">
        <v>1</v>
      </c>
      <c r="M8" s="63"/>
      <c r="N8" s="63">
        <v>1</v>
      </c>
      <c r="O8" s="63">
        <v>1</v>
      </c>
      <c r="P8" s="63">
        <v>1</v>
      </c>
      <c r="Q8" s="63"/>
      <c r="R8" s="117" t="s">
        <v>128</v>
      </c>
      <c r="S8" s="117"/>
      <c r="T8" s="117"/>
      <c r="U8" s="117"/>
      <c r="V8" s="117" t="s">
        <v>128</v>
      </c>
      <c r="W8" s="117"/>
      <c r="X8" s="117"/>
      <c r="Y8" s="117"/>
      <c r="Z8" s="117" t="s">
        <v>132</v>
      </c>
      <c r="AA8" s="117"/>
      <c r="AB8" s="117"/>
      <c r="AC8" s="117"/>
      <c r="AD8" s="117" t="s">
        <v>128</v>
      </c>
      <c r="AE8" s="117"/>
      <c r="AF8" s="117"/>
      <c r="AG8" s="117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3"/>
    </row>
    <row r="9" spans="1:121" s="1" customFormat="1" ht="15" customHeight="1" x14ac:dyDescent="0.2">
      <c r="A9" s="124"/>
      <c r="B9" s="130"/>
      <c r="C9" s="76">
        <v>5</v>
      </c>
      <c r="D9" s="52" t="s">
        <v>120</v>
      </c>
      <c r="E9" s="65">
        <f t="shared" si="0"/>
        <v>6</v>
      </c>
      <c r="F9" s="74">
        <v>1</v>
      </c>
      <c r="G9" s="74">
        <v>1</v>
      </c>
      <c r="H9" s="74">
        <v>1</v>
      </c>
      <c r="I9" s="74">
        <v>1</v>
      </c>
      <c r="J9" s="74"/>
      <c r="K9" s="74">
        <v>1</v>
      </c>
      <c r="L9" s="74"/>
      <c r="M9" s="74"/>
      <c r="N9" s="74">
        <v>1</v>
      </c>
      <c r="O9" s="74"/>
      <c r="Q9" s="63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3"/>
    </row>
    <row r="10" spans="1:121" s="1" customFormat="1" ht="15" customHeight="1" x14ac:dyDescent="0.2">
      <c r="A10" s="124"/>
      <c r="B10" s="130"/>
      <c r="C10" s="76">
        <v>6</v>
      </c>
      <c r="D10" s="52" t="s">
        <v>121</v>
      </c>
      <c r="E10" s="65">
        <f>SUM(F10:P10)</f>
        <v>8</v>
      </c>
      <c r="F10" s="63">
        <v>1</v>
      </c>
      <c r="G10" s="63">
        <v>1</v>
      </c>
      <c r="I10" s="63">
        <v>1</v>
      </c>
      <c r="J10" s="63">
        <v>1</v>
      </c>
      <c r="K10" s="63">
        <v>1</v>
      </c>
      <c r="L10" s="63"/>
      <c r="M10" s="63"/>
      <c r="N10" s="63">
        <v>1</v>
      </c>
      <c r="O10" s="63">
        <v>1</v>
      </c>
      <c r="P10" s="63">
        <v>1</v>
      </c>
      <c r="Q10" s="63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3"/>
    </row>
    <row r="11" spans="1:121" s="1" customFormat="1" ht="15" customHeight="1" x14ac:dyDescent="0.2">
      <c r="A11" s="125"/>
      <c r="B11" s="52" t="s">
        <v>125</v>
      </c>
      <c r="C11" s="76">
        <v>7</v>
      </c>
      <c r="D11" s="55" t="s">
        <v>122</v>
      </c>
      <c r="E11" s="65">
        <v>22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>
        <v>22</v>
      </c>
      <c r="R11" s="79" t="s">
        <v>129</v>
      </c>
      <c r="S11" s="80"/>
      <c r="T11" s="80"/>
      <c r="U11" s="80"/>
      <c r="V11" s="79" t="s">
        <v>129</v>
      </c>
      <c r="W11" s="80"/>
      <c r="X11" s="80"/>
      <c r="Y11" s="80"/>
      <c r="Z11" s="79" t="s">
        <v>129</v>
      </c>
      <c r="AA11" s="80"/>
      <c r="AB11" s="80"/>
      <c r="AC11" s="80"/>
      <c r="AD11" s="79" t="s">
        <v>129</v>
      </c>
      <c r="AE11" s="80"/>
      <c r="AF11" s="80"/>
      <c r="AG11" s="80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3"/>
    </row>
    <row r="12" spans="1:121" ht="15" customHeight="1" x14ac:dyDescent="0.2">
      <c r="A12" s="155" t="s">
        <v>82</v>
      </c>
      <c r="B12" s="156"/>
      <c r="C12" s="156"/>
      <c r="D12" s="157"/>
      <c r="E12" s="30">
        <v>92</v>
      </c>
      <c r="F12" s="30">
        <f>SUM(F5:F11)</f>
        <v>10</v>
      </c>
      <c r="G12" s="30">
        <f t="shared" ref="G12:Q12" si="1">SUM(G5:G11)</f>
        <v>6</v>
      </c>
      <c r="H12" s="30">
        <f t="shared" si="1"/>
        <v>4</v>
      </c>
      <c r="I12" s="30">
        <f t="shared" si="1"/>
        <v>8</v>
      </c>
      <c r="J12" s="30">
        <f t="shared" si="1"/>
        <v>7</v>
      </c>
      <c r="K12" s="30">
        <f t="shared" si="1"/>
        <v>9</v>
      </c>
      <c r="L12" s="30">
        <f t="shared" si="1"/>
        <v>3</v>
      </c>
      <c r="M12" s="30">
        <f t="shared" si="1"/>
        <v>4</v>
      </c>
      <c r="N12" s="30">
        <f t="shared" si="1"/>
        <v>7</v>
      </c>
      <c r="O12" s="30">
        <f t="shared" si="1"/>
        <v>5</v>
      </c>
      <c r="P12" s="30">
        <f t="shared" si="1"/>
        <v>7</v>
      </c>
      <c r="Q12" s="30">
        <f t="shared" si="1"/>
        <v>22</v>
      </c>
      <c r="R12" s="81"/>
      <c r="S12" s="82"/>
      <c r="T12" s="83"/>
      <c r="U12" s="83"/>
      <c r="V12" s="83"/>
      <c r="W12" s="82"/>
      <c r="X12" s="82"/>
      <c r="Y12" s="82"/>
      <c r="Z12" s="82"/>
      <c r="AA12" s="82"/>
      <c r="AB12" s="82"/>
      <c r="AC12" s="82"/>
      <c r="AD12" s="84"/>
      <c r="AE12" s="82"/>
      <c r="AF12" s="82"/>
      <c r="AG12" s="85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</row>
    <row r="13" spans="1:121" ht="15" customHeight="1" x14ac:dyDescent="0.2">
      <c r="A13" s="166" t="s">
        <v>22</v>
      </c>
      <c r="B13" s="19" t="s">
        <v>64</v>
      </c>
      <c r="C13" s="20">
        <f>IF(ISNUMBER(C12),C12+1,1)</f>
        <v>1</v>
      </c>
      <c r="D13" s="21" t="s">
        <v>23</v>
      </c>
      <c r="E13" s="42">
        <v>7</v>
      </c>
      <c r="F13" s="22">
        <v>1</v>
      </c>
      <c r="G13" s="23">
        <v>1</v>
      </c>
      <c r="H13" s="22"/>
      <c r="I13" s="22">
        <v>1</v>
      </c>
      <c r="J13" s="22">
        <v>2</v>
      </c>
      <c r="K13" s="22"/>
      <c r="L13" s="22">
        <v>1</v>
      </c>
      <c r="M13" s="22">
        <v>1</v>
      </c>
      <c r="N13" s="22"/>
      <c r="O13" s="22"/>
      <c r="P13" s="22"/>
      <c r="Q13" s="23"/>
      <c r="R13" s="86" t="s">
        <v>130</v>
      </c>
      <c r="S13" s="87"/>
      <c r="T13" s="87"/>
      <c r="U13" s="87"/>
      <c r="V13" s="86" t="s">
        <v>130</v>
      </c>
      <c r="W13" s="87"/>
      <c r="X13" s="87"/>
      <c r="Y13" s="87"/>
      <c r="Z13" s="86" t="s">
        <v>132</v>
      </c>
      <c r="AA13" s="87"/>
      <c r="AB13" s="87"/>
      <c r="AC13" s="88"/>
      <c r="AD13" s="86" t="s">
        <v>130</v>
      </c>
      <c r="AE13" s="89"/>
      <c r="AF13" s="90"/>
      <c r="AG13" s="90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</row>
    <row r="14" spans="1:121" ht="15" customHeight="1" x14ac:dyDescent="0.2">
      <c r="A14" s="167"/>
      <c r="B14" s="143" t="s">
        <v>24</v>
      </c>
      <c r="C14" s="144"/>
      <c r="D14" s="145"/>
      <c r="E14" s="24">
        <v>7</v>
      </c>
      <c r="F14" s="66">
        <v>1</v>
      </c>
      <c r="G14" s="66">
        <v>1</v>
      </c>
      <c r="H14" s="66"/>
      <c r="I14" s="66">
        <v>1</v>
      </c>
      <c r="J14" s="66">
        <v>2</v>
      </c>
      <c r="K14" s="66"/>
      <c r="L14" s="66">
        <v>1</v>
      </c>
      <c r="M14" s="66">
        <v>1</v>
      </c>
      <c r="N14" s="66"/>
      <c r="O14" s="66"/>
      <c r="P14" s="66"/>
      <c r="Q14" s="67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1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</row>
    <row r="15" spans="1:121" s="1" customFormat="1" ht="15" customHeight="1" x14ac:dyDescent="0.2">
      <c r="A15" s="167"/>
      <c r="B15" s="50" t="s">
        <v>105</v>
      </c>
      <c r="C15" s="43">
        <v>1</v>
      </c>
      <c r="D15" s="27" t="s">
        <v>63</v>
      </c>
      <c r="E15" s="53">
        <v>5</v>
      </c>
      <c r="F15" s="63"/>
      <c r="G15" s="63"/>
      <c r="H15" s="63"/>
      <c r="I15" s="63">
        <v>2</v>
      </c>
      <c r="J15" s="63">
        <v>1</v>
      </c>
      <c r="K15" s="63"/>
      <c r="L15" s="63"/>
      <c r="M15" s="63">
        <v>1</v>
      </c>
      <c r="N15" s="63">
        <v>1</v>
      </c>
      <c r="O15" s="68"/>
      <c r="P15" s="61"/>
      <c r="Q15" s="61"/>
      <c r="R15" s="91" t="s">
        <v>131</v>
      </c>
      <c r="S15" s="91"/>
      <c r="T15" s="92"/>
      <c r="U15" s="92"/>
      <c r="V15" s="91" t="s">
        <v>131</v>
      </c>
      <c r="W15" s="91"/>
      <c r="X15" s="91"/>
      <c r="Y15" s="91"/>
      <c r="Z15" s="91" t="s">
        <v>135</v>
      </c>
      <c r="AA15" s="91"/>
      <c r="AB15" s="91"/>
      <c r="AC15" s="93"/>
      <c r="AD15" s="91" t="s">
        <v>131</v>
      </c>
      <c r="AE15" s="94"/>
      <c r="AF15" s="91"/>
      <c r="AG15" s="79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3"/>
    </row>
    <row r="16" spans="1:121" s="2" customFormat="1" ht="15" customHeight="1" x14ac:dyDescent="0.2">
      <c r="A16" s="167"/>
      <c r="B16" s="126" t="s">
        <v>25</v>
      </c>
      <c r="C16" s="127"/>
      <c r="D16" s="128"/>
      <c r="E16" s="24">
        <v>5</v>
      </c>
      <c r="F16" s="66"/>
      <c r="G16" s="66"/>
      <c r="H16" s="66"/>
      <c r="I16" s="66">
        <v>2</v>
      </c>
      <c r="J16" s="66">
        <v>1</v>
      </c>
      <c r="K16" s="66"/>
      <c r="L16" s="66"/>
      <c r="M16" s="66">
        <v>1</v>
      </c>
      <c r="N16" s="66">
        <v>1</v>
      </c>
      <c r="O16" s="66"/>
      <c r="P16" s="66"/>
      <c r="Q16" s="67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5"/>
    </row>
    <row r="17" spans="1:121" s="48" customFormat="1" ht="15" customHeight="1" x14ac:dyDescent="0.2">
      <c r="A17" s="167"/>
      <c r="B17" s="27" t="s">
        <v>87</v>
      </c>
      <c r="C17" s="27">
        <v>1</v>
      </c>
      <c r="D17" s="27" t="s">
        <v>88</v>
      </c>
      <c r="E17" s="46">
        <v>14</v>
      </c>
      <c r="F17" s="40">
        <v>2</v>
      </c>
      <c r="G17" s="40">
        <v>2</v>
      </c>
      <c r="H17" s="40">
        <v>1</v>
      </c>
      <c r="I17" s="40">
        <v>1</v>
      </c>
      <c r="J17" s="40">
        <v>2</v>
      </c>
      <c r="K17" s="40"/>
      <c r="L17" s="40">
        <v>1</v>
      </c>
      <c r="M17" s="40">
        <v>1</v>
      </c>
      <c r="N17" s="40">
        <v>1</v>
      </c>
      <c r="O17" s="40">
        <v>1</v>
      </c>
      <c r="P17" s="40">
        <v>2</v>
      </c>
      <c r="Q17" s="40"/>
      <c r="R17" s="95" t="s">
        <v>127</v>
      </c>
      <c r="S17" s="95"/>
      <c r="T17" s="95"/>
      <c r="U17" s="95"/>
      <c r="V17" s="95" t="s">
        <v>127</v>
      </c>
      <c r="W17" s="95"/>
      <c r="X17" s="95"/>
      <c r="Y17" s="95"/>
      <c r="Z17" s="95" t="s">
        <v>137</v>
      </c>
      <c r="AA17" s="95"/>
      <c r="AB17" s="95"/>
      <c r="AC17" s="96"/>
      <c r="AD17" s="95" t="s">
        <v>127</v>
      </c>
      <c r="AE17" s="97"/>
      <c r="AF17" s="95"/>
      <c r="AG17" s="40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47"/>
    </row>
    <row r="18" spans="1:121" s="2" customFormat="1" ht="15" customHeight="1" x14ac:dyDescent="0.2">
      <c r="A18" s="167"/>
      <c r="B18" s="126" t="s">
        <v>86</v>
      </c>
      <c r="C18" s="127"/>
      <c r="D18" s="128"/>
      <c r="E18" s="24">
        <v>14</v>
      </c>
      <c r="F18" s="66">
        <v>2</v>
      </c>
      <c r="G18" s="66">
        <v>2</v>
      </c>
      <c r="H18" s="66">
        <v>1</v>
      </c>
      <c r="I18" s="66">
        <v>1</v>
      </c>
      <c r="J18" s="66">
        <v>2</v>
      </c>
      <c r="K18" s="66"/>
      <c r="L18" s="66">
        <v>1</v>
      </c>
      <c r="M18" s="66">
        <v>1</v>
      </c>
      <c r="N18" s="66">
        <v>1</v>
      </c>
      <c r="O18" s="66">
        <v>1</v>
      </c>
      <c r="P18" s="66">
        <v>2</v>
      </c>
      <c r="Q18" s="67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5"/>
    </row>
    <row r="19" spans="1:121" s="48" customFormat="1" ht="15" customHeight="1" x14ac:dyDescent="0.2">
      <c r="A19" s="167"/>
      <c r="B19" s="27" t="s">
        <v>99</v>
      </c>
      <c r="C19" s="27">
        <v>1</v>
      </c>
      <c r="D19" s="27" t="s">
        <v>100</v>
      </c>
      <c r="E19" s="46">
        <v>8</v>
      </c>
      <c r="F19" s="40"/>
      <c r="G19" s="40">
        <v>3</v>
      </c>
      <c r="H19" s="40">
        <v>2</v>
      </c>
      <c r="I19" s="40"/>
      <c r="J19" s="40">
        <v>1</v>
      </c>
      <c r="K19" s="40"/>
      <c r="L19" s="40"/>
      <c r="M19" s="40"/>
      <c r="N19" s="40"/>
      <c r="O19" s="40"/>
      <c r="P19" s="40">
        <v>2</v>
      </c>
      <c r="Q19" s="40"/>
      <c r="R19" s="95" t="s">
        <v>132</v>
      </c>
      <c r="S19" s="95"/>
      <c r="T19" s="95"/>
      <c r="U19" s="95"/>
      <c r="V19" s="95" t="s">
        <v>132</v>
      </c>
      <c r="W19" s="95"/>
      <c r="X19" s="95"/>
      <c r="Y19" s="95"/>
      <c r="Z19" s="95" t="s">
        <v>130</v>
      </c>
      <c r="AA19" s="95"/>
      <c r="AB19" s="95"/>
      <c r="AC19" s="96"/>
      <c r="AD19" s="95" t="s">
        <v>132</v>
      </c>
      <c r="AE19" s="97"/>
      <c r="AF19" s="95"/>
      <c r="AG19" s="40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47"/>
    </row>
    <row r="20" spans="1:121" s="2" customFormat="1" ht="15" customHeight="1" x14ac:dyDescent="0.2">
      <c r="A20" s="167"/>
      <c r="B20" s="126" t="s">
        <v>101</v>
      </c>
      <c r="C20" s="127"/>
      <c r="D20" s="128"/>
      <c r="E20" s="24">
        <v>8</v>
      </c>
      <c r="F20" s="66"/>
      <c r="G20" s="66">
        <v>3</v>
      </c>
      <c r="H20" s="66">
        <v>2</v>
      </c>
      <c r="I20" s="66"/>
      <c r="J20" s="66">
        <v>1</v>
      </c>
      <c r="K20" s="66"/>
      <c r="L20" s="66"/>
      <c r="M20" s="66"/>
      <c r="N20" s="66"/>
      <c r="O20" s="66"/>
      <c r="P20" s="66">
        <v>2</v>
      </c>
      <c r="Q20" s="67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5"/>
    </row>
    <row r="21" spans="1:121" s="48" customFormat="1" ht="15" customHeight="1" x14ac:dyDescent="0.2">
      <c r="A21" s="167"/>
      <c r="B21" s="73" t="s">
        <v>90</v>
      </c>
      <c r="C21" s="37">
        <v>1</v>
      </c>
      <c r="D21" s="37" t="s">
        <v>91</v>
      </c>
      <c r="E21" s="46">
        <v>17</v>
      </c>
      <c r="F21" s="40">
        <v>2</v>
      </c>
      <c r="G21" s="40">
        <v>1</v>
      </c>
      <c r="H21" s="40">
        <v>2</v>
      </c>
      <c r="I21" s="40">
        <v>1</v>
      </c>
      <c r="J21" s="40">
        <v>2</v>
      </c>
      <c r="K21" s="40">
        <v>4</v>
      </c>
      <c r="L21" s="40"/>
      <c r="M21" s="40">
        <v>1</v>
      </c>
      <c r="N21" s="40">
        <v>2</v>
      </c>
      <c r="O21" s="40"/>
      <c r="P21" s="40">
        <v>2</v>
      </c>
      <c r="Q21" s="40"/>
      <c r="R21" s="98" t="s">
        <v>133</v>
      </c>
      <c r="S21" s="98"/>
      <c r="T21" s="98"/>
      <c r="U21" s="98"/>
      <c r="V21" s="98" t="s">
        <v>133</v>
      </c>
      <c r="W21" s="98"/>
      <c r="X21" s="98"/>
      <c r="Y21" s="98"/>
      <c r="Z21" s="98" t="s">
        <v>128</v>
      </c>
      <c r="AA21" s="98"/>
      <c r="AB21" s="98"/>
      <c r="AC21" s="98"/>
      <c r="AD21" s="98" t="s">
        <v>133</v>
      </c>
      <c r="AE21" s="98"/>
      <c r="AF21" s="98"/>
      <c r="AG21" s="98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47"/>
    </row>
    <row r="22" spans="1:121" s="2" customFormat="1" ht="15" customHeight="1" x14ac:dyDescent="0.2">
      <c r="A22" s="167"/>
      <c r="B22" s="126" t="s">
        <v>92</v>
      </c>
      <c r="C22" s="127"/>
      <c r="D22" s="128"/>
      <c r="E22" s="24">
        <v>17</v>
      </c>
      <c r="F22" s="66">
        <v>2</v>
      </c>
      <c r="G22" s="66">
        <v>1</v>
      </c>
      <c r="H22" s="66">
        <v>2</v>
      </c>
      <c r="I22" s="66">
        <v>1</v>
      </c>
      <c r="J22" s="66">
        <v>2</v>
      </c>
      <c r="K22" s="66">
        <v>4</v>
      </c>
      <c r="L22" s="66"/>
      <c r="M22" s="66">
        <v>1</v>
      </c>
      <c r="N22" s="66">
        <v>2</v>
      </c>
      <c r="O22" s="66"/>
      <c r="P22" s="66">
        <v>2</v>
      </c>
      <c r="Q22" s="67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5"/>
    </row>
    <row r="23" spans="1:121" s="1" customFormat="1" ht="15" customHeight="1" x14ac:dyDescent="0.2">
      <c r="A23" s="167"/>
      <c r="B23" s="20" t="s">
        <v>65</v>
      </c>
      <c r="C23" s="20">
        <v>1</v>
      </c>
      <c r="D23" s="18" t="s">
        <v>26</v>
      </c>
      <c r="E23" s="26">
        <v>14</v>
      </c>
      <c r="F23" s="23">
        <v>1</v>
      </c>
      <c r="G23" s="23">
        <v>1</v>
      </c>
      <c r="H23" s="23">
        <v>2</v>
      </c>
      <c r="I23" s="23">
        <v>1</v>
      </c>
      <c r="J23" s="23">
        <v>1</v>
      </c>
      <c r="K23" s="23">
        <v>3</v>
      </c>
      <c r="L23" s="23">
        <v>1</v>
      </c>
      <c r="M23" s="23">
        <v>1</v>
      </c>
      <c r="N23" s="23">
        <v>2</v>
      </c>
      <c r="O23" s="68"/>
      <c r="P23" s="23">
        <v>1</v>
      </c>
      <c r="Q23" s="23"/>
      <c r="R23" s="99" t="s">
        <v>134</v>
      </c>
      <c r="S23" s="99"/>
      <c r="T23" s="100"/>
      <c r="U23" s="100"/>
      <c r="V23" s="99" t="s">
        <v>134</v>
      </c>
      <c r="W23" s="99"/>
      <c r="X23" s="99"/>
      <c r="Y23" s="99"/>
      <c r="Z23" s="99" t="s">
        <v>131</v>
      </c>
      <c r="AA23" s="99"/>
      <c r="AB23" s="99"/>
      <c r="AC23" s="101"/>
      <c r="AD23" s="99" t="s">
        <v>134</v>
      </c>
      <c r="AE23" s="102"/>
      <c r="AF23" s="99"/>
      <c r="AG23" s="79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3"/>
    </row>
    <row r="24" spans="1:121" ht="15" customHeight="1" x14ac:dyDescent="0.2">
      <c r="A24" s="167"/>
      <c r="B24" s="143" t="s">
        <v>27</v>
      </c>
      <c r="C24" s="144"/>
      <c r="D24" s="145"/>
      <c r="E24" s="28">
        <v>14</v>
      </c>
      <c r="F24" s="69">
        <v>1</v>
      </c>
      <c r="G24" s="69">
        <v>1</v>
      </c>
      <c r="H24" s="69">
        <v>2</v>
      </c>
      <c r="I24" s="69">
        <v>1</v>
      </c>
      <c r="J24" s="69">
        <v>1</v>
      </c>
      <c r="K24" s="69">
        <v>3</v>
      </c>
      <c r="L24" s="69">
        <v>1</v>
      </c>
      <c r="M24" s="69">
        <v>1</v>
      </c>
      <c r="N24" s="69">
        <v>2</v>
      </c>
      <c r="O24" s="69"/>
      <c r="P24" s="69">
        <v>1</v>
      </c>
      <c r="Q24" s="67"/>
      <c r="R24" s="119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1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</row>
    <row r="25" spans="1:121" s="1" customFormat="1" ht="15" customHeight="1" x14ac:dyDescent="0.2">
      <c r="A25" s="167"/>
      <c r="B25" s="44" t="s">
        <v>102</v>
      </c>
      <c r="C25" s="44">
        <v>1</v>
      </c>
      <c r="D25" s="18" t="s">
        <v>103</v>
      </c>
      <c r="E25" s="26">
        <v>8</v>
      </c>
      <c r="F25" s="23">
        <v>1</v>
      </c>
      <c r="G25" s="23">
        <v>2</v>
      </c>
      <c r="H25" s="23"/>
      <c r="I25" s="23">
        <v>1</v>
      </c>
      <c r="J25" s="23">
        <v>1</v>
      </c>
      <c r="K25" s="23">
        <v>1</v>
      </c>
      <c r="L25" s="23">
        <v>1</v>
      </c>
      <c r="M25" s="23"/>
      <c r="N25" s="23">
        <v>1</v>
      </c>
      <c r="O25" s="68"/>
      <c r="P25" s="23"/>
      <c r="Q25" s="23"/>
      <c r="R25" s="99" t="s">
        <v>130</v>
      </c>
      <c r="S25" s="99"/>
      <c r="T25" s="100"/>
      <c r="U25" s="100"/>
      <c r="V25" s="99" t="s">
        <v>130</v>
      </c>
      <c r="W25" s="99"/>
      <c r="X25" s="99"/>
      <c r="Y25" s="99"/>
      <c r="Z25" s="99" t="s">
        <v>127</v>
      </c>
      <c r="AA25" s="99"/>
      <c r="AB25" s="99"/>
      <c r="AC25" s="101"/>
      <c r="AD25" s="99" t="s">
        <v>130</v>
      </c>
      <c r="AE25" s="102"/>
      <c r="AF25" s="99"/>
      <c r="AG25" s="99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3"/>
    </row>
    <row r="26" spans="1:121" ht="15" customHeight="1" x14ac:dyDescent="0.2">
      <c r="A26" s="167"/>
      <c r="B26" s="143" t="s">
        <v>104</v>
      </c>
      <c r="C26" s="144"/>
      <c r="D26" s="145"/>
      <c r="E26" s="28">
        <v>8</v>
      </c>
      <c r="F26" s="69">
        <v>1</v>
      </c>
      <c r="G26" s="69">
        <v>2</v>
      </c>
      <c r="H26" s="69"/>
      <c r="I26" s="69">
        <v>1</v>
      </c>
      <c r="J26" s="69">
        <v>1</v>
      </c>
      <c r="K26" s="69">
        <v>1</v>
      </c>
      <c r="L26" s="69">
        <v>1</v>
      </c>
      <c r="M26" s="69"/>
      <c r="N26" s="69">
        <v>1</v>
      </c>
      <c r="O26" s="69"/>
      <c r="P26" s="69"/>
      <c r="Q26" s="67"/>
      <c r="R26" s="103"/>
      <c r="S26" s="104"/>
      <c r="T26" s="105"/>
      <c r="U26" s="105"/>
      <c r="V26" s="104"/>
      <c r="W26" s="104"/>
      <c r="X26" s="104"/>
      <c r="Y26" s="104"/>
      <c r="Z26" s="106"/>
      <c r="AA26" s="104"/>
      <c r="AB26" s="104"/>
      <c r="AC26" s="104"/>
      <c r="AD26" s="107"/>
      <c r="AE26" s="104"/>
      <c r="AF26" s="104"/>
      <c r="AG26" s="108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</row>
    <row r="27" spans="1:121" s="3" customFormat="1" ht="15" customHeight="1" x14ac:dyDescent="0.2">
      <c r="A27" s="167"/>
      <c r="B27" s="77" t="s">
        <v>66</v>
      </c>
      <c r="C27" s="20">
        <v>1</v>
      </c>
      <c r="D27" s="20" t="s">
        <v>67</v>
      </c>
      <c r="E27" s="26">
        <v>18</v>
      </c>
      <c r="F27" s="23">
        <v>2</v>
      </c>
      <c r="G27" s="70">
        <v>3</v>
      </c>
      <c r="H27" s="70">
        <v>3</v>
      </c>
      <c r="I27" s="70">
        <v>4</v>
      </c>
      <c r="J27" s="70">
        <v>1</v>
      </c>
      <c r="K27" s="70">
        <v>1</v>
      </c>
      <c r="L27" s="70">
        <v>1</v>
      </c>
      <c r="M27" s="70">
        <v>2</v>
      </c>
      <c r="N27" s="70"/>
      <c r="O27" s="70"/>
      <c r="P27" s="70">
        <v>1</v>
      </c>
      <c r="Q27" s="23"/>
      <c r="R27" s="79" t="s">
        <v>127</v>
      </c>
      <c r="S27" s="86"/>
      <c r="T27" s="109"/>
      <c r="U27" s="109"/>
      <c r="V27" s="79" t="s">
        <v>127</v>
      </c>
      <c r="W27" s="86"/>
      <c r="X27" s="86"/>
      <c r="Y27" s="86"/>
      <c r="Z27" s="86" t="s">
        <v>135</v>
      </c>
      <c r="AA27" s="86"/>
      <c r="AB27" s="86"/>
      <c r="AC27" s="86"/>
      <c r="AD27" s="79" t="s">
        <v>127</v>
      </c>
      <c r="AE27" s="86"/>
      <c r="AF27" s="86"/>
      <c r="AG27" s="86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</row>
    <row r="28" spans="1:121" s="3" customFormat="1" ht="15" customHeight="1" x14ac:dyDescent="0.2">
      <c r="A28" s="167"/>
      <c r="B28" s="143" t="s">
        <v>68</v>
      </c>
      <c r="C28" s="144"/>
      <c r="D28" s="145"/>
      <c r="E28" s="17">
        <v>18</v>
      </c>
      <c r="F28" s="71">
        <v>2</v>
      </c>
      <c r="G28" s="71">
        <v>3</v>
      </c>
      <c r="H28" s="71">
        <v>3</v>
      </c>
      <c r="I28" s="71">
        <v>4</v>
      </c>
      <c r="J28" s="71">
        <v>1</v>
      </c>
      <c r="K28" s="71">
        <v>1</v>
      </c>
      <c r="L28" s="71">
        <v>1</v>
      </c>
      <c r="M28" s="71">
        <v>2</v>
      </c>
      <c r="N28" s="71"/>
      <c r="O28" s="71"/>
      <c r="P28" s="71">
        <v>1</v>
      </c>
      <c r="Q28" s="67"/>
      <c r="R28" s="135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7"/>
    </row>
    <row r="29" spans="1:121" s="3" customFormat="1" ht="15" customHeight="1" x14ac:dyDescent="0.2">
      <c r="A29" s="167"/>
      <c r="B29" s="130" t="s">
        <v>93</v>
      </c>
      <c r="C29" s="43">
        <v>1</v>
      </c>
      <c r="D29" s="43" t="s">
        <v>94</v>
      </c>
      <c r="E29" s="26">
        <v>14</v>
      </c>
      <c r="F29" s="23">
        <v>2</v>
      </c>
      <c r="G29" s="70">
        <v>2</v>
      </c>
      <c r="H29" s="70">
        <v>1</v>
      </c>
      <c r="I29" s="70">
        <v>1</v>
      </c>
      <c r="J29" s="70">
        <v>2</v>
      </c>
      <c r="K29" s="70">
        <v>1</v>
      </c>
      <c r="L29" s="70">
        <v>1</v>
      </c>
      <c r="M29" s="70">
        <v>1</v>
      </c>
      <c r="N29" s="70">
        <v>2</v>
      </c>
      <c r="O29" s="70">
        <v>1</v>
      </c>
      <c r="P29" s="70"/>
      <c r="Q29" s="23"/>
      <c r="R29" s="117" t="s">
        <v>130</v>
      </c>
      <c r="S29" s="139"/>
      <c r="T29" s="182"/>
      <c r="U29" s="182"/>
      <c r="V29" s="117" t="s">
        <v>130</v>
      </c>
      <c r="W29" s="139"/>
      <c r="X29" s="139"/>
      <c r="Y29" s="139"/>
      <c r="Z29" s="139" t="s">
        <v>138</v>
      </c>
      <c r="AA29" s="139"/>
      <c r="AB29" s="139"/>
      <c r="AC29" s="139"/>
      <c r="AD29" s="117" t="s">
        <v>130</v>
      </c>
      <c r="AE29" s="139"/>
      <c r="AF29" s="139"/>
      <c r="AG29" s="139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</row>
    <row r="30" spans="1:121" s="3" customFormat="1" ht="15" customHeight="1" x14ac:dyDescent="0.2">
      <c r="A30" s="167"/>
      <c r="B30" s="130"/>
      <c r="C30" s="43">
        <v>2</v>
      </c>
      <c r="D30" s="21" t="s">
        <v>95</v>
      </c>
      <c r="E30" s="26">
        <v>10</v>
      </c>
      <c r="F30" s="23">
        <v>1</v>
      </c>
      <c r="G30" s="70">
        <v>2</v>
      </c>
      <c r="H30" s="70">
        <v>1</v>
      </c>
      <c r="I30" s="70">
        <v>1</v>
      </c>
      <c r="J30" s="70">
        <v>1</v>
      </c>
      <c r="K30" s="70">
        <v>1</v>
      </c>
      <c r="L30" s="70"/>
      <c r="M30" s="70"/>
      <c r="N30" s="70">
        <v>1</v>
      </c>
      <c r="O30" s="70">
        <v>2</v>
      </c>
      <c r="P30" s="70"/>
      <c r="Q30" s="23"/>
      <c r="R30" s="117"/>
      <c r="S30" s="140"/>
      <c r="T30" s="183"/>
      <c r="U30" s="183"/>
      <c r="V30" s="117"/>
      <c r="W30" s="140"/>
      <c r="X30" s="140"/>
      <c r="Y30" s="140"/>
      <c r="Z30" s="140"/>
      <c r="AA30" s="140"/>
      <c r="AB30" s="140"/>
      <c r="AC30" s="140"/>
      <c r="AD30" s="117"/>
      <c r="AE30" s="140"/>
      <c r="AF30" s="140"/>
      <c r="AG30" s="140"/>
    </row>
    <row r="31" spans="1:121" s="3" customFormat="1" ht="15" customHeight="1" x14ac:dyDescent="0.2">
      <c r="A31" s="167"/>
      <c r="B31" s="143" t="s">
        <v>96</v>
      </c>
      <c r="C31" s="144"/>
      <c r="D31" s="145"/>
      <c r="E31" s="41">
        <v>24</v>
      </c>
      <c r="F31" s="71">
        <v>3</v>
      </c>
      <c r="G31" s="71">
        <v>4</v>
      </c>
      <c r="H31" s="71">
        <v>2</v>
      </c>
      <c r="I31" s="71">
        <v>2</v>
      </c>
      <c r="J31" s="71">
        <v>3</v>
      </c>
      <c r="K31" s="71">
        <v>2</v>
      </c>
      <c r="L31" s="71">
        <v>1</v>
      </c>
      <c r="M31" s="71">
        <v>1</v>
      </c>
      <c r="N31" s="71">
        <v>3</v>
      </c>
      <c r="O31" s="71">
        <v>3</v>
      </c>
      <c r="P31" s="71"/>
      <c r="Q31" s="67"/>
      <c r="R31" s="135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7"/>
    </row>
    <row r="32" spans="1:121" s="3" customFormat="1" ht="15" customHeight="1" x14ac:dyDescent="0.2">
      <c r="A32" s="167"/>
      <c r="B32" s="175" t="s">
        <v>69</v>
      </c>
      <c r="C32" s="52">
        <v>1</v>
      </c>
      <c r="D32" s="18" t="s">
        <v>75</v>
      </c>
      <c r="E32" s="36">
        <v>4</v>
      </c>
      <c r="F32" s="39"/>
      <c r="G32" s="39">
        <v>1</v>
      </c>
      <c r="H32" s="39">
        <v>1</v>
      </c>
      <c r="I32" s="23">
        <v>1</v>
      </c>
      <c r="J32" s="1"/>
      <c r="K32" s="39"/>
      <c r="L32" s="23"/>
      <c r="M32" s="23"/>
      <c r="N32" s="39">
        <v>1</v>
      </c>
      <c r="O32" s="57"/>
      <c r="P32" s="57"/>
      <c r="Q32" s="40"/>
      <c r="R32" s="117" t="s">
        <v>134</v>
      </c>
      <c r="S32" s="118"/>
      <c r="T32" s="118"/>
      <c r="U32" s="118"/>
      <c r="V32" s="117" t="s">
        <v>134</v>
      </c>
      <c r="W32" s="118"/>
      <c r="X32" s="118"/>
      <c r="Y32" s="118"/>
      <c r="Z32" s="117" t="s">
        <v>131</v>
      </c>
      <c r="AA32" s="118"/>
      <c r="AB32" s="118"/>
      <c r="AC32" s="118"/>
      <c r="AD32" s="117" t="s">
        <v>134</v>
      </c>
      <c r="AE32" s="118"/>
      <c r="AF32" s="118"/>
      <c r="AG32" s="118"/>
    </row>
    <row r="33" spans="1:33" s="3" customFormat="1" ht="15" customHeight="1" x14ac:dyDescent="0.2">
      <c r="A33" s="167"/>
      <c r="B33" s="176"/>
      <c r="C33" s="52">
        <v>2</v>
      </c>
      <c r="D33" s="18" t="s">
        <v>89</v>
      </c>
      <c r="E33" s="36">
        <v>3</v>
      </c>
      <c r="F33" s="39">
        <v>1</v>
      </c>
      <c r="G33" s="39"/>
      <c r="H33" s="39">
        <v>1</v>
      </c>
      <c r="I33" s="39"/>
      <c r="J33" s="1"/>
      <c r="K33" s="39"/>
      <c r="L33" s="23"/>
      <c r="M33" s="23"/>
      <c r="N33" s="39">
        <v>1</v>
      </c>
      <c r="O33" s="57"/>
      <c r="P33" s="57"/>
      <c r="Q33" s="40"/>
      <c r="R33" s="117"/>
      <c r="S33" s="118"/>
      <c r="T33" s="118"/>
      <c r="U33" s="118"/>
      <c r="V33" s="117"/>
      <c r="W33" s="118"/>
      <c r="X33" s="118"/>
      <c r="Y33" s="118"/>
      <c r="Z33" s="117"/>
      <c r="AA33" s="118"/>
      <c r="AB33" s="118"/>
      <c r="AC33" s="118"/>
      <c r="AD33" s="117"/>
      <c r="AE33" s="118"/>
      <c r="AF33" s="118"/>
      <c r="AG33" s="118"/>
    </row>
    <row r="34" spans="1:33" s="4" customFormat="1" ht="15" customHeight="1" x14ac:dyDescent="0.2">
      <c r="A34" s="167"/>
      <c r="B34" s="177"/>
      <c r="C34" s="45">
        <v>3</v>
      </c>
      <c r="D34" s="21" t="s">
        <v>70</v>
      </c>
      <c r="E34" s="26">
        <v>4</v>
      </c>
      <c r="F34" s="23"/>
      <c r="G34" s="23">
        <v>1</v>
      </c>
      <c r="H34" s="23"/>
      <c r="J34" s="39">
        <v>1</v>
      </c>
      <c r="K34" s="23"/>
      <c r="L34" s="72"/>
      <c r="M34" s="72">
        <v>1</v>
      </c>
      <c r="N34" s="23">
        <v>1</v>
      </c>
      <c r="O34" s="68"/>
      <c r="P34" s="68"/>
      <c r="Q34" s="23"/>
      <c r="R34" s="117"/>
      <c r="S34" s="118"/>
      <c r="T34" s="118"/>
      <c r="U34" s="118"/>
      <c r="V34" s="117"/>
      <c r="W34" s="118"/>
      <c r="X34" s="118"/>
      <c r="Y34" s="118"/>
      <c r="Z34" s="117"/>
      <c r="AA34" s="118"/>
      <c r="AB34" s="118"/>
      <c r="AC34" s="118"/>
      <c r="AD34" s="117"/>
      <c r="AE34" s="118"/>
      <c r="AF34" s="118"/>
      <c r="AG34" s="118"/>
    </row>
    <row r="35" spans="1:33" s="3" customFormat="1" ht="15" customHeight="1" x14ac:dyDescent="0.2">
      <c r="A35" s="167"/>
      <c r="B35" s="172" t="s">
        <v>71</v>
      </c>
      <c r="C35" s="173"/>
      <c r="D35" s="174"/>
      <c r="E35" s="6">
        <v>11</v>
      </c>
      <c r="F35" s="71">
        <v>1</v>
      </c>
      <c r="G35" s="71">
        <v>2</v>
      </c>
      <c r="H35" s="71">
        <v>2</v>
      </c>
      <c r="I35" s="71">
        <v>1</v>
      </c>
      <c r="J35" s="71">
        <v>1</v>
      </c>
      <c r="K35" s="71"/>
      <c r="L35" s="71"/>
      <c r="M35" s="71">
        <v>1</v>
      </c>
      <c r="N35" s="71">
        <v>3</v>
      </c>
      <c r="O35" s="71"/>
      <c r="P35" s="71"/>
      <c r="Q35" s="67"/>
      <c r="R35" s="135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7"/>
    </row>
    <row r="36" spans="1:33" ht="15" customHeight="1" x14ac:dyDescent="0.2">
      <c r="A36" s="167"/>
      <c r="B36" s="169" t="s">
        <v>28</v>
      </c>
      <c r="C36" s="20">
        <f>IF(ISNUMBER(#REF!),#REF!+1,1)</f>
        <v>1</v>
      </c>
      <c r="D36" s="20" t="s">
        <v>72</v>
      </c>
      <c r="E36" s="26">
        <v>19</v>
      </c>
      <c r="F36" s="22">
        <v>2</v>
      </c>
      <c r="G36" s="22">
        <v>2</v>
      </c>
      <c r="H36" s="22">
        <v>2</v>
      </c>
      <c r="I36" s="22">
        <v>2</v>
      </c>
      <c r="J36" s="22">
        <v>2</v>
      </c>
      <c r="K36" s="22">
        <v>2</v>
      </c>
      <c r="L36" s="22">
        <v>2</v>
      </c>
      <c r="M36" s="23">
        <v>2</v>
      </c>
      <c r="N36" s="22">
        <v>1</v>
      </c>
      <c r="O36" s="22">
        <v>1</v>
      </c>
      <c r="P36" s="22">
        <v>1</v>
      </c>
      <c r="Q36" s="23"/>
      <c r="R36" s="138" t="s">
        <v>133</v>
      </c>
      <c r="S36" s="138"/>
      <c r="T36" s="138"/>
      <c r="U36" s="147"/>
      <c r="V36" s="138" t="s">
        <v>133</v>
      </c>
      <c r="W36" s="138"/>
      <c r="X36" s="148"/>
      <c r="Y36" s="148"/>
      <c r="Z36" s="138" t="s">
        <v>128</v>
      </c>
      <c r="AA36" s="138"/>
      <c r="AB36" s="138"/>
      <c r="AC36" s="186"/>
      <c r="AD36" s="138" t="s">
        <v>133</v>
      </c>
      <c r="AE36" s="138"/>
      <c r="AF36" s="138"/>
      <c r="AG36" s="147"/>
    </row>
    <row r="37" spans="1:33" ht="15" customHeight="1" x14ac:dyDescent="0.2">
      <c r="A37" s="167"/>
      <c r="B37" s="170"/>
      <c r="C37" s="20">
        <f>IF(ISNUMBER(C36),C36+1,1)</f>
        <v>2</v>
      </c>
      <c r="D37" s="21" t="s">
        <v>29</v>
      </c>
      <c r="E37" s="26">
        <v>18</v>
      </c>
      <c r="F37" s="39">
        <v>2</v>
      </c>
      <c r="G37" s="39">
        <v>2</v>
      </c>
      <c r="H37" s="39">
        <v>2</v>
      </c>
      <c r="I37" s="39">
        <v>2</v>
      </c>
      <c r="J37" s="39">
        <v>1</v>
      </c>
      <c r="K37" s="39">
        <v>2</v>
      </c>
      <c r="L37" s="39">
        <v>2</v>
      </c>
      <c r="M37" s="40">
        <v>2</v>
      </c>
      <c r="N37" s="39">
        <v>2</v>
      </c>
      <c r="O37" s="22"/>
      <c r="P37" s="22">
        <v>1</v>
      </c>
      <c r="Q37" s="23"/>
      <c r="R37" s="138"/>
      <c r="S37" s="138"/>
      <c r="T37" s="138"/>
      <c r="U37" s="147"/>
      <c r="V37" s="138"/>
      <c r="W37" s="138"/>
      <c r="X37" s="148"/>
      <c r="Y37" s="148"/>
      <c r="Z37" s="138"/>
      <c r="AA37" s="138"/>
      <c r="AB37" s="138"/>
      <c r="AC37" s="186"/>
      <c r="AD37" s="138"/>
      <c r="AE37" s="138"/>
      <c r="AF37" s="138"/>
      <c r="AG37" s="147"/>
    </row>
    <row r="38" spans="1:33" ht="15" customHeight="1" x14ac:dyDescent="0.2">
      <c r="A38" s="167"/>
      <c r="B38" s="170"/>
      <c r="C38" s="38">
        <v>3</v>
      </c>
      <c r="D38" s="21" t="s">
        <v>78</v>
      </c>
      <c r="E38" s="26">
        <v>10</v>
      </c>
      <c r="F38" s="39">
        <v>1</v>
      </c>
      <c r="G38" s="39">
        <v>1</v>
      </c>
      <c r="H38" s="39">
        <v>1</v>
      </c>
      <c r="I38" s="39">
        <v>1</v>
      </c>
      <c r="J38" s="39">
        <v>1</v>
      </c>
      <c r="K38" s="39">
        <v>1</v>
      </c>
      <c r="L38" s="39">
        <v>1</v>
      </c>
      <c r="M38" s="39">
        <v>1</v>
      </c>
      <c r="N38" s="39">
        <v>2</v>
      </c>
      <c r="O38" s="39"/>
      <c r="P38" s="39"/>
      <c r="Q38" s="62"/>
      <c r="R38" s="138"/>
      <c r="S38" s="138"/>
      <c r="T38" s="138"/>
      <c r="U38" s="147"/>
      <c r="V38" s="138"/>
      <c r="W38" s="138"/>
      <c r="X38" s="148"/>
      <c r="Y38" s="148"/>
      <c r="Z38" s="138"/>
      <c r="AA38" s="138"/>
      <c r="AB38" s="138"/>
      <c r="AC38" s="186"/>
      <c r="AD38" s="138"/>
      <c r="AE38" s="138"/>
      <c r="AF38" s="138"/>
      <c r="AG38" s="147"/>
    </row>
    <row r="39" spans="1:33" ht="15" customHeight="1" x14ac:dyDescent="0.2">
      <c r="A39" s="167"/>
      <c r="B39" s="143" t="s">
        <v>30</v>
      </c>
      <c r="C39" s="144"/>
      <c r="D39" s="145"/>
      <c r="E39" s="24">
        <v>47</v>
      </c>
      <c r="F39" s="66">
        <v>5</v>
      </c>
      <c r="G39" s="66">
        <v>5</v>
      </c>
      <c r="H39" s="66">
        <v>5</v>
      </c>
      <c r="I39" s="66">
        <v>5</v>
      </c>
      <c r="J39" s="66">
        <v>4</v>
      </c>
      <c r="K39" s="66">
        <v>5</v>
      </c>
      <c r="L39" s="66">
        <v>5</v>
      </c>
      <c r="M39" s="66">
        <v>5</v>
      </c>
      <c r="N39" s="66">
        <v>5</v>
      </c>
      <c r="O39" s="66">
        <v>1</v>
      </c>
      <c r="P39" s="66">
        <v>2</v>
      </c>
      <c r="Q39" s="67"/>
      <c r="R39" s="132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4"/>
    </row>
    <row r="40" spans="1:33" ht="15" customHeight="1" x14ac:dyDescent="0.2">
      <c r="A40" s="167"/>
      <c r="B40" s="169" t="s">
        <v>31</v>
      </c>
      <c r="C40" s="20">
        <f>IF(ISNUMBER(#REF!),#REF!+1,1)</f>
        <v>1</v>
      </c>
      <c r="D40" s="20" t="s">
        <v>32</v>
      </c>
      <c r="E40" s="49">
        <v>12</v>
      </c>
      <c r="F40" s="23">
        <v>2</v>
      </c>
      <c r="G40" s="23">
        <v>2</v>
      </c>
      <c r="H40" s="23">
        <v>1</v>
      </c>
      <c r="I40" s="23">
        <v>1</v>
      </c>
      <c r="J40" s="23">
        <v>1</v>
      </c>
      <c r="K40" s="23">
        <v>1</v>
      </c>
      <c r="L40" s="23">
        <v>1</v>
      </c>
      <c r="M40" s="23"/>
      <c r="N40" s="23">
        <v>2</v>
      </c>
      <c r="O40" s="23"/>
      <c r="P40" s="23">
        <v>1</v>
      </c>
      <c r="Q40" s="23"/>
      <c r="R40" s="117" t="s">
        <v>131</v>
      </c>
      <c r="S40" s="117"/>
      <c r="T40" s="181"/>
      <c r="U40" s="118"/>
      <c r="V40" s="117" t="s">
        <v>131</v>
      </c>
      <c r="W40" s="117"/>
      <c r="X40" s="181"/>
      <c r="Y40" s="118"/>
      <c r="Z40" s="117" t="s">
        <v>136</v>
      </c>
      <c r="AA40" s="122"/>
      <c r="AB40" s="122"/>
      <c r="AC40" s="122"/>
      <c r="AD40" s="117" t="s">
        <v>131</v>
      </c>
      <c r="AE40" s="117"/>
      <c r="AF40" s="118"/>
      <c r="AG40" s="118"/>
    </row>
    <row r="41" spans="1:33" ht="15" customHeight="1" x14ac:dyDescent="0.2">
      <c r="A41" s="167"/>
      <c r="B41" s="171"/>
      <c r="C41" s="20">
        <f>IF(ISNUMBER(C40),C40+1,1)</f>
        <v>2</v>
      </c>
      <c r="D41" s="21" t="s">
        <v>33</v>
      </c>
      <c r="E41" s="49">
        <v>8</v>
      </c>
      <c r="F41" s="23">
        <v>1</v>
      </c>
      <c r="G41" s="23">
        <v>1</v>
      </c>
      <c r="H41" s="23"/>
      <c r="I41" s="23"/>
      <c r="J41" s="23">
        <v>1</v>
      </c>
      <c r="K41" s="23">
        <v>1</v>
      </c>
      <c r="L41" s="23">
        <v>2</v>
      </c>
      <c r="M41" s="23">
        <v>1</v>
      </c>
      <c r="N41" s="23">
        <v>1</v>
      </c>
      <c r="O41" s="23"/>
      <c r="P41" s="23"/>
      <c r="Q41" s="23"/>
      <c r="R41" s="117"/>
      <c r="S41" s="117"/>
      <c r="T41" s="118"/>
      <c r="U41" s="118"/>
      <c r="V41" s="117"/>
      <c r="W41" s="117"/>
      <c r="X41" s="118"/>
      <c r="Y41" s="118"/>
      <c r="Z41" s="117"/>
      <c r="AA41" s="122"/>
      <c r="AB41" s="122"/>
      <c r="AC41" s="122"/>
      <c r="AD41" s="117"/>
      <c r="AE41" s="117"/>
      <c r="AF41" s="118"/>
      <c r="AG41" s="118"/>
    </row>
    <row r="42" spans="1:33" ht="15" customHeight="1" x14ac:dyDescent="0.2">
      <c r="A42" s="167"/>
      <c r="B42" s="143" t="s">
        <v>34</v>
      </c>
      <c r="C42" s="144"/>
      <c r="D42" s="145"/>
      <c r="E42" s="24">
        <v>20</v>
      </c>
      <c r="F42" s="66">
        <v>3</v>
      </c>
      <c r="G42" s="66">
        <v>3</v>
      </c>
      <c r="H42" s="66">
        <v>1</v>
      </c>
      <c r="I42" s="66">
        <v>1</v>
      </c>
      <c r="J42" s="66">
        <v>2</v>
      </c>
      <c r="K42" s="66">
        <v>2</v>
      </c>
      <c r="L42" s="66">
        <v>3</v>
      </c>
      <c r="M42" s="66">
        <v>1</v>
      </c>
      <c r="N42" s="66">
        <v>3</v>
      </c>
      <c r="O42" s="66"/>
      <c r="P42" s="66">
        <v>1</v>
      </c>
      <c r="Q42" s="67"/>
      <c r="R42" s="119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1"/>
    </row>
    <row r="43" spans="1:33" ht="15" customHeight="1" x14ac:dyDescent="0.2">
      <c r="A43" s="167"/>
      <c r="B43" s="170" t="s">
        <v>73</v>
      </c>
      <c r="C43" s="20">
        <f>IF(ISNUMBER(#REF!),#REF!+1,1)</f>
        <v>1</v>
      </c>
      <c r="D43" s="20" t="s">
        <v>35</v>
      </c>
      <c r="E43" s="49">
        <v>6</v>
      </c>
      <c r="F43" s="23">
        <v>1</v>
      </c>
      <c r="G43" s="23"/>
      <c r="H43" s="40">
        <v>1</v>
      </c>
      <c r="I43" s="23"/>
      <c r="J43" s="23">
        <v>1</v>
      </c>
      <c r="K43" s="23"/>
      <c r="L43" s="23"/>
      <c r="M43" s="23">
        <v>1</v>
      </c>
      <c r="N43" s="23">
        <v>1</v>
      </c>
      <c r="O43" s="23">
        <v>1</v>
      </c>
      <c r="P43" s="60"/>
      <c r="Q43" s="23"/>
      <c r="R43" s="117" t="s">
        <v>132</v>
      </c>
      <c r="S43" s="117"/>
      <c r="T43" s="118"/>
      <c r="U43" s="118"/>
      <c r="V43" s="117" t="s">
        <v>132</v>
      </c>
      <c r="W43" s="117"/>
      <c r="X43" s="117"/>
      <c r="Y43" s="117"/>
      <c r="Z43" s="138" t="s">
        <v>134</v>
      </c>
      <c r="AA43" s="122"/>
      <c r="AB43" s="122"/>
      <c r="AC43" s="184"/>
      <c r="AD43" s="117" t="s">
        <v>132</v>
      </c>
      <c r="AE43" s="117"/>
      <c r="AF43" s="117"/>
      <c r="AG43" s="117"/>
    </row>
    <row r="44" spans="1:33" ht="15" customHeight="1" x14ac:dyDescent="0.2">
      <c r="A44" s="167"/>
      <c r="B44" s="170"/>
      <c r="C44" s="20">
        <v>2</v>
      </c>
      <c r="D44" s="21" t="s">
        <v>36</v>
      </c>
      <c r="E44" s="49">
        <v>6</v>
      </c>
      <c r="F44" s="23"/>
      <c r="G44" s="23">
        <v>1</v>
      </c>
      <c r="H44" s="23">
        <v>1</v>
      </c>
      <c r="I44" s="23"/>
      <c r="J44" s="23">
        <v>2</v>
      </c>
      <c r="K44" s="23"/>
      <c r="L44" s="23"/>
      <c r="M44" s="60"/>
      <c r="N44" s="23">
        <v>1</v>
      </c>
      <c r="O44" s="60"/>
      <c r="P44" s="23">
        <v>1</v>
      </c>
      <c r="Q44" s="23"/>
      <c r="R44" s="117"/>
      <c r="S44" s="117"/>
      <c r="T44" s="118"/>
      <c r="U44" s="118"/>
      <c r="V44" s="117"/>
      <c r="W44" s="117"/>
      <c r="X44" s="117"/>
      <c r="Y44" s="117"/>
      <c r="Z44" s="138"/>
      <c r="AA44" s="122"/>
      <c r="AB44" s="122"/>
      <c r="AC44" s="184"/>
      <c r="AD44" s="117"/>
      <c r="AE44" s="117"/>
      <c r="AF44" s="117"/>
      <c r="AG44" s="117"/>
    </row>
    <row r="45" spans="1:33" ht="15" customHeight="1" x14ac:dyDescent="0.2">
      <c r="A45" s="167"/>
      <c r="B45" s="170"/>
      <c r="C45" s="20">
        <f>IF(ISNUMBER(C44),C44+1,1)</f>
        <v>3</v>
      </c>
      <c r="D45" s="20" t="s">
        <v>37</v>
      </c>
      <c r="E45" s="49">
        <v>9</v>
      </c>
      <c r="F45" s="23"/>
      <c r="G45" s="23">
        <v>1</v>
      </c>
      <c r="H45" s="23">
        <v>2</v>
      </c>
      <c r="I45" s="23">
        <v>1</v>
      </c>
      <c r="J45" s="23"/>
      <c r="K45" s="23">
        <v>2</v>
      </c>
      <c r="L45" s="23"/>
      <c r="M45" s="23"/>
      <c r="N45" s="23">
        <v>1</v>
      </c>
      <c r="O45" s="23">
        <v>1</v>
      </c>
      <c r="P45" s="23">
        <v>1</v>
      </c>
      <c r="Q45" s="23"/>
      <c r="R45" s="117"/>
      <c r="S45" s="117"/>
      <c r="T45" s="118"/>
      <c r="U45" s="118"/>
      <c r="V45" s="117"/>
      <c r="W45" s="117"/>
      <c r="X45" s="117"/>
      <c r="Y45" s="117"/>
      <c r="Z45" s="138"/>
      <c r="AA45" s="122"/>
      <c r="AB45" s="122"/>
      <c r="AC45" s="184"/>
      <c r="AD45" s="117"/>
      <c r="AE45" s="117"/>
      <c r="AF45" s="117"/>
      <c r="AG45" s="117"/>
    </row>
    <row r="46" spans="1:33" ht="15" customHeight="1" x14ac:dyDescent="0.2">
      <c r="A46" s="167"/>
      <c r="B46" s="143" t="s">
        <v>38</v>
      </c>
      <c r="C46" s="144"/>
      <c r="D46" s="145"/>
      <c r="E46" s="24">
        <v>21</v>
      </c>
      <c r="F46" s="66">
        <v>1</v>
      </c>
      <c r="G46" s="66">
        <v>2</v>
      </c>
      <c r="H46" s="66">
        <v>4</v>
      </c>
      <c r="I46" s="66">
        <v>1</v>
      </c>
      <c r="J46" s="66">
        <v>3</v>
      </c>
      <c r="K46" s="66">
        <v>2</v>
      </c>
      <c r="L46" s="66"/>
      <c r="M46" s="66">
        <v>1</v>
      </c>
      <c r="N46" s="66">
        <v>3</v>
      </c>
      <c r="O46" s="66">
        <v>2</v>
      </c>
      <c r="P46" s="66">
        <v>2</v>
      </c>
      <c r="Q46" s="67"/>
      <c r="R46" s="119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1"/>
    </row>
    <row r="47" spans="1:33" ht="15" customHeight="1" x14ac:dyDescent="0.2">
      <c r="A47" s="167"/>
      <c r="B47" s="169" t="s">
        <v>39</v>
      </c>
      <c r="C47" s="20">
        <f>IF(ISNUMBER(C46),C46+1,1)</f>
        <v>1</v>
      </c>
      <c r="D47" s="21" t="s">
        <v>40</v>
      </c>
      <c r="E47" s="49">
        <v>10</v>
      </c>
      <c r="F47" s="23">
        <v>2</v>
      </c>
      <c r="G47" s="23">
        <v>3</v>
      </c>
      <c r="H47" s="23">
        <v>1</v>
      </c>
      <c r="I47" s="23"/>
      <c r="J47" s="23"/>
      <c r="K47" s="60"/>
      <c r="L47" s="23">
        <v>2</v>
      </c>
      <c r="M47" s="23">
        <v>1</v>
      </c>
      <c r="N47" s="23"/>
      <c r="O47" s="23"/>
      <c r="P47" s="23">
        <v>1</v>
      </c>
      <c r="Q47" s="23"/>
      <c r="R47" s="139" t="s">
        <v>135</v>
      </c>
      <c r="S47" s="138"/>
      <c r="T47" s="138"/>
      <c r="U47" s="138"/>
      <c r="V47" s="139" t="s">
        <v>135</v>
      </c>
      <c r="W47" s="138"/>
      <c r="X47" s="138"/>
      <c r="Y47" s="138"/>
      <c r="Z47" s="138" t="s">
        <v>130</v>
      </c>
      <c r="AA47" s="138"/>
      <c r="AB47" s="138"/>
      <c r="AC47" s="138"/>
      <c r="AD47" s="139" t="s">
        <v>135</v>
      </c>
      <c r="AE47" s="138"/>
      <c r="AF47" s="138"/>
      <c r="AG47" s="138"/>
    </row>
    <row r="48" spans="1:33" ht="15" customHeight="1" x14ac:dyDescent="0.2">
      <c r="A48" s="167"/>
      <c r="B48" s="170"/>
      <c r="C48" s="20">
        <f>IF(ISNUMBER(C47),C47+1,1)</f>
        <v>2</v>
      </c>
      <c r="D48" s="20" t="s">
        <v>41</v>
      </c>
      <c r="E48" s="49">
        <v>5</v>
      </c>
      <c r="F48" s="23">
        <v>1</v>
      </c>
      <c r="G48" s="23">
        <v>1</v>
      </c>
      <c r="H48" s="23"/>
      <c r="I48" s="23">
        <v>1</v>
      </c>
      <c r="J48" s="23"/>
      <c r="K48" s="23"/>
      <c r="L48" s="23">
        <v>1</v>
      </c>
      <c r="M48" s="60"/>
      <c r="N48" s="23"/>
      <c r="O48" s="23"/>
      <c r="P48" s="23">
        <v>1</v>
      </c>
      <c r="Q48" s="23"/>
      <c r="R48" s="146"/>
      <c r="S48" s="138"/>
      <c r="T48" s="138"/>
      <c r="U48" s="138"/>
      <c r="V48" s="146"/>
      <c r="W48" s="138"/>
      <c r="X48" s="138"/>
      <c r="Y48" s="138"/>
      <c r="Z48" s="138"/>
      <c r="AA48" s="138"/>
      <c r="AB48" s="138"/>
      <c r="AC48" s="138"/>
      <c r="AD48" s="146"/>
      <c r="AE48" s="138"/>
      <c r="AF48" s="138"/>
      <c r="AG48" s="138"/>
    </row>
    <row r="49" spans="1:33" ht="15" customHeight="1" x14ac:dyDescent="0.2">
      <c r="A49" s="167"/>
      <c r="B49" s="171"/>
      <c r="C49" s="20">
        <f>IF(ISNUMBER(C48),C48+1,1)</f>
        <v>3</v>
      </c>
      <c r="D49" s="20" t="s">
        <v>42</v>
      </c>
      <c r="E49" s="49">
        <v>10</v>
      </c>
      <c r="F49" s="23">
        <v>2</v>
      </c>
      <c r="G49" s="23">
        <v>2</v>
      </c>
      <c r="H49" s="23">
        <v>1</v>
      </c>
      <c r="I49" s="23">
        <v>2</v>
      </c>
      <c r="J49" s="23">
        <v>2</v>
      </c>
      <c r="K49" s="23"/>
      <c r="L49" s="23">
        <v>1</v>
      </c>
      <c r="M49" s="23"/>
      <c r="N49" s="60"/>
      <c r="O49" s="23"/>
      <c r="P49" s="23"/>
      <c r="Q49" s="23"/>
      <c r="R49" s="140"/>
      <c r="S49" s="138"/>
      <c r="T49" s="138"/>
      <c r="U49" s="138"/>
      <c r="V49" s="140"/>
      <c r="W49" s="138"/>
      <c r="X49" s="138"/>
      <c r="Y49" s="138"/>
      <c r="Z49" s="138"/>
      <c r="AA49" s="138"/>
      <c r="AB49" s="138"/>
      <c r="AC49" s="138"/>
      <c r="AD49" s="140"/>
      <c r="AE49" s="138"/>
      <c r="AF49" s="138"/>
      <c r="AG49" s="138"/>
    </row>
    <row r="50" spans="1:33" ht="15" customHeight="1" x14ac:dyDescent="0.2">
      <c r="A50" s="167"/>
      <c r="B50" s="143" t="s">
        <v>43</v>
      </c>
      <c r="C50" s="144"/>
      <c r="D50" s="145"/>
      <c r="E50" s="24">
        <v>25</v>
      </c>
      <c r="F50" s="66">
        <v>5</v>
      </c>
      <c r="G50" s="66">
        <v>6</v>
      </c>
      <c r="H50" s="66">
        <v>2</v>
      </c>
      <c r="I50" s="66">
        <v>3</v>
      </c>
      <c r="J50" s="66">
        <v>2</v>
      </c>
      <c r="K50" s="66"/>
      <c r="L50" s="66">
        <v>4</v>
      </c>
      <c r="M50" s="66">
        <v>1</v>
      </c>
      <c r="N50" s="66"/>
      <c r="O50" s="66"/>
      <c r="P50" s="66">
        <v>2</v>
      </c>
      <c r="Q50" s="67"/>
      <c r="R50" s="132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4"/>
    </row>
    <row r="51" spans="1:33" ht="15" customHeight="1" x14ac:dyDescent="0.2">
      <c r="A51" s="167"/>
      <c r="B51" s="169" t="s">
        <v>97</v>
      </c>
      <c r="C51" s="114">
        <f>IF(ISNUMBER(C50),C50+1,1)</f>
        <v>1</v>
      </c>
      <c r="D51" s="114" t="s">
        <v>140</v>
      </c>
      <c r="E51" s="115">
        <v>9</v>
      </c>
      <c r="F51" s="113"/>
      <c r="G51" s="23">
        <v>1</v>
      </c>
      <c r="H51" s="23">
        <v>2</v>
      </c>
      <c r="I51" s="23">
        <v>1</v>
      </c>
      <c r="J51" s="23">
        <v>1</v>
      </c>
      <c r="K51" s="23">
        <v>2</v>
      </c>
      <c r="L51" s="23">
        <v>1</v>
      </c>
      <c r="M51" s="23">
        <v>1</v>
      </c>
      <c r="N51" s="113"/>
      <c r="O51" s="23"/>
      <c r="P51" s="23"/>
      <c r="Q51" s="23"/>
      <c r="R51" s="187" t="s">
        <v>132</v>
      </c>
      <c r="S51" s="187"/>
      <c r="T51" s="187"/>
      <c r="U51" s="187"/>
      <c r="V51" s="187" t="s">
        <v>132</v>
      </c>
      <c r="W51" s="187"/>
      <c r="X51" s="187"/>
      <c r="Y51" s="187"/>
      <c r="Z51" s="187" t="s">
        <v>134</v>
      </c>
      <c r="AA51" s="187"/>
      <c r="AB51" s="187"/>
      <c r="AC51" s="187"/>
      <c r="AD51" s="187" t="s">
        <v>132</v>
      </c>
      <c r="AE51" s="187"/>
      <c r="AF51" s="187"/>
      <c r="AG51" s="187"/>
    </row>
    <row r="52" spans="1:33" ht="15" customHeight="1" x14ac:dyDescent="0.2">
      <c r="A52" s="167"/>
      <c r="B52" s="170"/>
      <c r="C52" s="114">
        <f>IF(ISNUMBER(C51),C51+1,1)</f>
        <v>2</v>
      </c>
      <c r="D52" s="114" t="s">
        <v>141</v>
      </c>
      <c r="E52" s="115">
        <v>10</v>
      </c>
      <c r="F52" s="23">
        <v>1</v>
      </c>
      <c r="G52" s="23">
        <v>1</v>
      </c>
      <c r="H52" s="23">
        <v>2</v>
      </c>
      <c r="I52" s="23">
        <v>1</v>
      </c>
      <c r="J52" s="23">
        <v>1</v>
      </c>
      <c r="K52" s="23">
        <v>1</v>
      </c>
      <c r="L52" s="23"/>
      <c r="M52" s="23">
        <v>2</v>
      </c>
      <c r="N52" s="23"/>
      <c r="O52" s="23"/>
      <c r="P52" s="23">
        <v>1</v>
      </c>
      <c r="Q52" s="23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</row>
    <row r="53" spans="1:33" ht="15" customHeight="1" x14ac:dyDescent="0.2">
      <c r="A53" s="167"/>
      <c r="B53" s="171"/>
      <c r="C53" s="114">
        <v>3</v>
      </c>
      <c r="D53" s="114" t="s">
        <v>142</v>
      </c>
      <c r="E53" s="115">
        <v>6</v>
      </c>
      <c r="F53" s="23">
        <v>1</v>
      </c>
      <c r="G53" s="23"/>
      <c r="H53" s="23">
        <v>1</v>
      </c>
      <c r="I53" s="23">
        <v>1</v>
      </c>
      <c r="J53" s="23">
        <v>1</v>
      </c>
      <c r="K53" s="23">
        <v>1</v>
      </c>
      <c r="L53" s="23"/>
      <c r="M53" s="23"/>
      <c r="N53" s="23">
        <v>1</v>
      </c>
      <c r="O53" s="23"/>
      <c r="P53" s="23"/>
      <c r="Q53" s="23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</row>
    <row r="54" spans="1:33" ht="15" customHeight="1" x14ac:dyDescent="0.2">
      <c r="A54" s="167"/>
      <c r="B54" s="143" t="s">
        <v>98</v>
      </c>
      <c r="C54" s="144"/>
      <c r="D54" s="145"/>
      <c r="E54" s="24">
        <v>25</v>
      </c>
      <c r="F54" s="66">
        <v>2</v>
      </c>
      <c r="G54" s="66">
        <v>2</v>
      </c>
      <c r="H54" s="66">
        <v>5</v>
      </c>
      <c r="I54" s="66">
        <v>3</v>
      </c>
      <c r="J54" s="66">
        <v>3</v>
      </c>
      <c r="K54" s="66">
        <v>4</v>
      </c>
      <c r="L54" s="66">
        <v>1</v>
      </c>
      <c r="M54" s="66">
        <v>3</v>
      </c>
      <c r="N54" s="66">
        <v>1</v>
      </c>
      <c r="O54" s="66"/>
      <c r="P54" s="66">
        <v>1</v>
      </c>
      <c r="Q54" s="67"/>
      <c r="R54" s="119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1"/>
    </row>
    <row r="55" spans="1:33" ht="15" customHeight="1" x14ac:dyDescent="0.2">
      <c r="A55" s="167"/>
      <c r="B55" s="20" t="s">
        <v>44</v>
      </c>
      <c r="C55" s="20">
        <f>IF(ISNUMBER(C50),C50+1,1)</f>
        <v>1</v>
      </c>
      <c r="D55" s="20" t="s">
        <v>45</v>
      </c>
      <c r="E55" s="49">
        <v>7</v>
      </c>
      <c r="F55" s="22"/>
      <c r="G55" s="22"/>
      <c r="H55" s="22">
        <v>2</v>
      </c>
      <c r="I55" s="22">
        <v>1</v>
      </c>
      <c r="J55" s="22">
        <v>1</v>
      </c>
      <c r="K55" s="22">
        <v>1</v>
      </c>
      <c r="L55" s="22">
        <v>1</v>
      </c>
      <c r="M55" s="22"/>
      <c r="N55" s="22">
        <v>1</v>
      </c>
      <c r="O55" s="22"/>
      <c r="P55" s="22"/>
      <c r="Q55" s="23"/>
      <c r="R55" s="79" t="s">
        <v>135</v>
      </c>
      <c r="S55" s="110"/>
      <c r="T55" s="110"/>
      <c r="U55" s="110"/>
      <c r="V55" s="79" t="s">
        <v>135</v>
      </c>
      <c r="W55" s="110"/>
      <c r="X55" s="110"/>
      <c r="Y55" s="110"/>
      <c r="Z55" s="110" t="s">
        <v>132</v>
      </c>
      <c r="AA55" s="110"/>
      <c r="AB55" s="110"/>
      <c r="AC55" s="111"/>
      <c r="AD55" s="79" t="s">
        <v>135</v>
      </c>
      <c r="AE55" s="112"/>
      <c r="AF55" s="112"/>
      <c r="AG55" s="112"/>
    </row>
    <row r="56" spans="1:33" ht="15" customHeight="1" x14ac:dyDescent="0.2">
      <c r="A56" s="167"/>
      <c r="B56" s="143" t="s">
        <v>46</v>
      </c>
      <c r="C56" s="144"/>
      <c r="D56" s="145"/>
      <c r="E56" s="24">
        <v>7</v>
      </c>
      <c r="F56" s="66"/>
      <c r="G56" s="66"/>
      <c r="H56" s="66">
        <v>2</v>
      </c>
      <c r="I56" s="66">
        <v>1</v>
      </c>
      <c r="J56" s="66">
        <v>1</v>
      </c>
      <c r="K56" s="66">
        <v>1</v>
      </c>
      <c r="L56" s="66">
        <v>1</v>
      </c>
      <c r="M56" s="66"/>
      <c r="N56" s="66">
        <v>1</v>
      </c>
      <c r="O56" s="66"/>
      <c r="P56" s="66"/>
      <c r="Q56" s="67"/>
      <c r="R56" s="119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1"/>
    </row>
    <row r="57" spans="1:33" ht="15" customHeight="1" x14ac:dyDescent="0.2">
      <c r="A57" s="167"/>
      <c r="B57" s="169" t="s">
        <v>47</v>
      </c>
      <c r="C57" s="20">
        <f>IF(ISNUMBER(C56),C56+1,1)</f>
        <v>1</v>
      </c>
      <c r="D57" s="20" t="s">
        <v>48</v>
      </c>
      <c r="E57" s="49">
        <v>6</v>
      </c>
      <c r="F57" s="23">
        <v>1</v>
      </c>
      <c r="G57" s="23"/>
      <c r="H57" s="23">
        <v>1</v>
      </c>
      <c r="I57" s="23">
        <v>1</v>
      </c>
      <c r="J57" s="23"/>
      <c r="K57" s="23">
        <v>1</v>
      </c>
      <c r="L57" s="23">
        <v>1</v>
      </c>
      <c r="M57" s="23">
        <v>1</v>
      </c>
      <c r="N57" s="23"/>
      <c r="O57" s="23"/>
      <c r="P57" s="23"/>
      <c r="Q57" s="23"/>
      <c r="R57" s="138" t="s">
        <v>133</v>
      </c>
      <c r="S57" s="148"/>
      <c r="T57" s="138"/>
      <c r="U57" s="138"/>
      <c r="V57" s="138" t="s">
        <v>133</v>
      </c>
      <c r="W57" s="148"/>
      <c r="X57" s="138"/>
      <c r="Y57" s="138"/>
      <c r="Z57" s="138" t="s">
        <v>135</v>
      </c>
      <c r="AA57" s="148"/>
      <c r="AB57" s="138"/>
      <c r="AC57" s="138"/>
      <c r="AD57" s="138" t="s">
        <v>133</v>
      </c>
      <c r="AE57" s="148"/>
      <c r="AF57" s="138"/>
      <c r="AG57" s="138"/>
    </row>
    <row r="58" spans="1:33" ht="15" customHeight="1" x14ac:dyDescent="0.2">
      <c r="A58" s="167"/>
      <c r="B58" s="170"/>
      <c r="C58" s="20">
        <f>IF(ISNUMBER(C57),C57+1,1)</f>
        <v>2</v>
      </c>
      <c r="D58" s="20" t="s">
        <v>49</v>
      </c>
      <c r="E58" s="49">
        <v>4</v>
      </c>
      <c r="F58" s="23">
        <v>1</v>
      </c>
      <c r="G58" s="23"/>
      <c r="H58" s="23">
        <v>1</v>
      </c>
      <c r="I58" s="23">
        <v>1</v>
      </c>
      <c r="J58" s="23"/>
      <c r="K58" s="23"/>
      <c r="L58" s="23">
        <v>1</v>
      </c>
      <c r="M58" s="60"/>
      <c r="N58" s="23"/>
      <c r="O58" s="23"/>
      <c r="P58" s="23"/>
      <c r="Q58" s="23"/>
      <c r="R58" s="138"/>
      <c r="S58" s="148"/>
      <c r="T58" s="138"/>
      <c r="U58" s="138"/>
      <c r="V58" s="138"/>
      <c r="W58" s="148"/>
      <c r="X58" s="138"/>
      <c r="Y58" s="138"/>
      <c r="Z58" s="138"/>
      <c r="AA58" s="148"/>
      <c r="AB58" s="138"/>
      <c r="AC58" s="138"/>
      <c r="AD58" s="138"/>
      <c r="AE58" s="148"/>
      <c r="AF58" s="138"/>
      <c r="AG58" s="138"/>
    </row>
    <row r="59" spans="1:33" ht="15" customHeight="1" x14ac:dyDescent="0.2">
      <c r="A59" s="167"/>
      <c r="B59" s="171"/>
      <c r="C59" s="20">
        <f>IF(ISNUMBER(C58),C58+1,1)</f>
        <v>3</v>
      </c>
      <c r="D59" s="20" t="s">
        <v>50</v>
      </c>
      <c r="E59" s="49">
        <v>4</v>
      </c>
      <c r="F59" s="23"/>
      <c r="G59" s="23">
        <v>1</v>
      </c>
      <c r="H59" s="23"/>
      <c r="I59" s="23">
        <v>1</v>
      </c>
      <c r="J59" s="23">
        <v>1</v>
      </c>
      <c r="K59" s="23"/>
      <c r="L59" s="23"/>
      <c r="M59" s="23"/>
      <c r="N59" s="23">
        <v>1</v>
      </c>
      <c r="O59" s="23"/>
      <c r="P59" s="23"/>
      <c r="Q59" s="23"/>
      <c r="R59" s="138"/>
      <c r="S59" s="148"/>
      <c r="T59" s="138"/>
      <c r="U59" s="138"/>
      <c r="V59" s="138"/>
      <c r="W59" s="148"/>
      <c r="X59" s="138"/>
      <c r="Y59" s="138"/>
      <c r="Z59" s="138"/>
      <c r="AA59" s="148"/>
      <c r="AB59" s="138"/>
      <c r="AC59" s="138"/>
      <c r="AD59" s="138"/>
      <c r="AE59" s="148"/>
      <c r="AF59" s="138"/>
      <c r="AG59" s="138"/>
    </row>
    <row r="60" spans="1:33" ht="15" customHeight="1" x14ac:dyDescent="0.2">
      <c r="A60" s="167"/>
      <c r="B60" s="143" t="s">
        <v>51</v>
      </c>
      <c r="C60" s="144"/>
      <c r="D60" s="145"/>
      <c r="E60" s="24">
        <v>14</v>
      </c>
      <c r="F60" s="24">
        <v>2</v>
      </c>
      <c r="G60" s="24">
        <v>1</v>
      </c>
      <c r="H60" s="24">
        <v>2</v>
      </c>
      <c r="I60" s="24">
        <v>3</v>
      </c>
      <c r="J60" s="24">
        <v>1</v>
      </c>
      <c r="K60" s="24">
        <v>1</v>
      </c>
      <c r="L60" s="24">
        <v>2</v>
      </c>
      <c r="M60" s="24">
        <v>1</v>
      </c>
      <c r="N60" s="24">
        <v>1</v>
      </c>
      <c r="O60" s="24"/>
      <c r="P60" s="24"/>
      <c r="Q60" s="25"/>
      <c r="R60" s="119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1"/>
    </row>
    <row r="61" spans="1:33" ht="15.75" customHeight="1" x14ac:dyDescent="0.2">
      <c r="A61" s="167"/>
      <c r="B61" s="130" t="s">
        <v>52</v>
      </c>
      <c r="C61" s="51">
        <f t="shared" ref="C61:C68" si="2">IF(ISNUMBER(C60),C60+1,1)</f>
        <v>1</v>
      </c>
      <c r="D61" s="51" t="s">
        <v>53</v>
      </c>
      <c r="E61" s="56">
        <v>7</v>
      </c>
      <c r="F61" s="113"/>
      <c r="G61" s="23" t="s">
        <v>112</v>
      </c>
      <c r="H61" s="23" t="s">
        <v>112</v>
      </c>
      <c r="I61" s="23" t="s">
        <v>112</v>
      </c>
      <c r="J61" s="23" t="s">
        <v>112</v>
      </c>
      <c r="K61" s="23" t="s">
        <v>109</v>
      </c>
      <c r="L61" s="23" t="s">
        <v>112</v>
      </c>
      <c r="M61" s="23"/>
      <c r="N61" s="23"/>
      <c r="O61" s="23"/>
      <c r="P61" s="23" t="s">
        <v>109</v>
      </c>
      <c r="Q61" s="23"/>
      <c r="R61" s="138" t="s">
        <v>136</v>
      </c>
      <c r="S61" s="138"/>
      <c r="T61" s="138"/>
      <c r="U61" s="138"/>
      <c r="V61" s="138" t="s">
        <v>136</v>
      </c>
      <c r="W61" s="138"/>
      <c r="X61" s="138"/>
      <c r="Y61" s="138"/>
      <c r="Z61" s="117" t="s">
        <v>130</v>
      </c>
      <c r="AA61" s="138"/>
      <c r="AB61" s="138"/>
      <c r="AC61" s="138"/>
      <c r="AD61" s="138" t="s">
        <v>136</v>
      </c>
      <c r="AE61" s="148"/>
      <c r="AF61" s="185"/>
      <c r="AG61" s="148"/>
    </row>
    <row r="62" spans="1:33" ht="15" customHeight="1" x14ac:dyDescent="0.2">
      <c r="A62" s="167"/>
      <c r="B62" s="130"/>
      <c r="C62" s="51">
        <f t="shared" si="2"/>
        <v>2</v>
      </c>
      <c r="D62" s="54" t="s">
        <v>54</v>
      </c>
      <c r="E62" s="56">
        <v>11</v>
      </c>
      <c r="F62" s="23" t="s">
        <v>109</v>
      </c>
      <c r="G62" s="113"/>
      <c r="H62" s="58" t="s">
        <v>107</v>
      </c>
      <c r="I62" s="23" t="s">
        <v>112</v>
      </c>
      <c r="J62" s="59" t="s">
        <v>114</v>
      </c>
      <c r="K62" s="58" t="s">
        <v>107</v>
      </c>
      <c r="L62" s="23"/>
      <c r="M62" s="58" t="s">
        <v>114</v>
      </c>
      <c r="N62" s="23" t="s">
        <v>112</v>
      </c>
      <c r="O62" s="23" t="s">
        <v>139</v>
      </c>
      <c r="P62" s="23" t="s">
        <v>109</v>
      </c>
      <c r="Q62" s="23"/>
      <c r="R62" s="138"/>
      <c r="S62" s="138"/>
      <c r="T62" s="138"/>
      <c r="U62" s="138"/>
      <c r="V62" s="138"/>
      <c r="W62" s="138"/>
      <c r="X62" s="138"/>
      <c r="Y62" s="138"/>
      <c r="Z62" s="117"/>
      <c r="AA62" s="138"/>
      <c r="AB62" s="138"/>
      <c r="AC62" s="138"/>
      <c r="AD62" s="138"/>
      <c r="AE62" s="148"/>
      <c r="AF62" s="185"/>
      <c r="AG62" s="148"/>
    </row>
    <row r="63" spans="1:33" ht="15" customHeight="1" x14ac:dyDescent="0.2">
      <c r="A63" s="167"/>
      <c r="B63" s="130"/>
      <c r="C63" s="51">
        <f t="shared" si="2"/>
        <v>3</v>
      </c>
      <c r="D63" s="54" t="s">
        <v>55</v>
      </c>
      <c r="E63" s="57">
        <v>7</v>
      </c>
      <c r="F63" s="23" t="s">
        <v>112</v>
      </c>
      <c r="G63" s="58" t="s">
        <v>107</v>
      </c>
      <c r="H63" s="23" t="s">
        <v>109</v>
      </c>
      <c r="I63" s="23"/>
      <c r="J63" s="58" t="s">
        <v>107</v>
      </c>
      <c r="K63" s="113"/>
      <c r="L63" s="23" t="s">
        <v>112</v>
      </c>
      <c r="M63" s="23" t="s">
        <v>117</v>
      </c>
      <c r="N63" s="62"/>
      <c r="O63" s="23"/>
      <c r="P63" s="23" t="s">
        <v>109</v>
      </c>
      <c r="Q63" s="23"/>
      <c r="R63" s="138"/>
      <c r="S63" s="138"/>
      <c r="T63" s="138"/>
      <c r="U63" s="138"/>
      <c r="V63" s="138"/>
      <c r="W63" s="138"/>
      <c r="X63" s="138"/>
      <c r="Y63" s="138"/>
      <c r="Z63" s="117"/>
      <c r="AA63" s="138"/>
      <c r="AB63" s="138"/>
      <c r="AC63" s="138"/>
      <c r="AD63" s="138"/>
      <c r="AE63" s="148"/>
      <c r="AF63" s="185"/>
      <c r="AG63" s="148"/>
    </row>
    <row r="64" spans="1:33" ht="15" customHeight="1" x14ac:dyDescent="0.2">
      <c r="A64" s="167"/>
      <c r="B64" s="130"/>
      <c r="C64" s="78">
        <f t="shared" si="2"/>
        <v>4</v>
      </c>
      <c r="D64" s="51" t="s">
        <v>56</v>
      </c>
      <c r="E64" s="56">
        <v>7</v>
      </c>
      <c r="F64" s="23" t="s">
        <v>112</v>
      </c>
      <c r="G64" s="23" t="s">
        <v>116</v>
      </c>
      <c r="H64" s="23"/>
      <c r="I64" s="23" t="s">
        <v>112</v>
      </c>
      <c r="J64" s="23" t="s">
        <v>109</v>
      </c>
      <c r="K64" s="23" t="s">
        <v>115</v>
      </c>
      <c r="L64" s="60"/>
      <c r="M64" s="23" t="s">
        <v>112</v>
      </c>
      <c r="N64" s="116"/>
      <c r="O64" s="23" t="s">
        <v>109</v>
      </c>
      <c r="P64" s="23"/>
      <c r="Q64" s="23"/>
      <c r="R64" s="138"/>
      <c r="S64" s="138"/>
      <c r="T64" s="138"/>
      <c r="U64" s="138"/>
      <c r="V64" s="138"/>
      <c r="W64" s="138"/>
      <c r="X64" s="138"/>
      <c r="Y64" s="138"/>
      <c r="Z64" s="117"/>
      <c r="AA64" s="138"/>
      <c r="AB64" s="138"/>
      <c r="AC64" s="138"/>
      <c r="AD64" s="138"/>
      <c r="AE64" s="148"/>
      <c r="AF64" s="185"/>
      <c r="AG64" s="148"/>
    </row>
    <row r="65" spans="1:33" ht="15" customHeight="1" x14ac:dyDescent="0.2">
      <c r="A65" s="167"/>
      <c r="B65" s="130"/>
      <c r="C65" s="78">
        <f t="shared" si="2"/>
        <v>5</v>
      </c>
      <c r="D65" s="54" t="s">
        <v>57</v>
      </c>
      <c r="E65" s="56">
        <v>7</v>
      </c>
      <c r="F65" s="23"/>
      <c r="G65" s="23" t="s">
        <v>109</v>
      </c>
      <c r="H65" s="62"/>
      <c r="I65" s="23"/>
      <c r="J65" s="58" t="s">
        <v>107</v>
      </c>
      <c r="K65" s="23"/>
      <c r="L65" s="58" t="s">
        <v>107</v>
      </c>
      <c r="M65" s="23" t="s">
        <v>113</v>
      </c>
      <c r="N65" s="23" t="s">
        <v>112</v>
      </c>
      <c r="O65" s="23"/>
      <c r="P65" s="23" t="s">
        <v>112</v>
      </c>
      <c r="Q65" s="23"/>
      <c r="R65" s="117" t="s">
        <v>127</v>
      </c>
      <c r="S65" s="148"/>
      <c r="T65" s="148"/>
      <c r="U65" s="148"/>
      <c r="V65" s="117" t="s">
        <v>127</v>
      </c>
      <c r="W65" s="148"/>
      <c r="X65" s="148"/>
      <c r="Y65" s="148"/>
      <c r="Z65" s="117" t="s">
        <v>133</v>
      </c>
      <c r="AA65" s="138"/>
      <c r="AB65" s="138"/>
      <c r="AC65" s="138"/>
      <c r="AD65" s="117" t="s">
        <v>127</v>
      </c>
      <c r="AE65" s="148"/>
      <c r="AF65" s="148"/>
      <c r="AG65" s="148"/>
    </row>
    <row r="66" spans="1:33" ht="15" customHeight="1" x14ac:dyDescent="0.2">
      <c r="A66" s="167"/>
      <c r="B66" s="130"/>
      <c r="C66" s="78">
        <f t="shared" si="2"/>
        <v>6</v>
      </c>
      <c r="D66" s="51" t="s">
        <v>58</v>
      </c>
      <c r="E66" s="56">
        <v>9</v>
      </c>
      <c r="F66" s="23" t="s">
        <v>112</v>
      </c>
      <c r="G66" s="23" t="s">
        <v>115</v>
      </c>
      <c r="H66" s="62"/>
      <c r="I66" s="23" t="s">
        <v>110</v>
      </c>
      <c r="J66" s="23" t="s">
        <v>112</v>
      </c>
      <c r="K66" s="23" t="s">
        <v>112</v>
      </c>
      <c r="L66" s="23" t="s">
        <v>112</v>
      </c>
      <c r="M66" s="23" t="s">
        <v>111</v>
      </c>
      <c r="N66" s="23" t="s">
        <v>112</v>
      </c>
      <c r="O66" s="23" t="s">
        <v>111</v>
      </c>
      <c r="P66" s="23"/>
      <c r="Q66" s="23"/>
      <c r="R66" s="117"/>
      <c r="S66" s="148"/>
      <c r="T66" s="148"/>
      <c r="U66" s="148"/>
      <c r="V66" s="117"/>
      <c r="W66" s="148"/>
      <c r="X66" s="148"/>
      <c r="Y66" s="148"/>
      <c r="Z66" s="117"/>
      <c r="AA66" s="138"/>
      <c r="AB66" s="138"/>
      <c r="AC66" s="138"/>
      <c r="AD66" s="117"/>
      <c r="AE66" s="148"/>
      <c r="AF66" s="148"/>
      <c r="AG66" s="148"/>
    </row>
    <row r="67" spans="1:33" ht="15" customHeight="1" x14ac:dyDescent="0.2">
      <c r="A67" s="167"/>
      <c r="B67" s="130"/>
      <c r="C67" s="78">
        <f t="shared" si="2"/>
        <v>7</v>
      </c>
      <c r="D67" s="51" t="s">
        <v>59</v>
      </c>
      <c r="E67" s="56">
        <v>5</v>
      </c>
      <c r="F67" s="23" t="s">
        <v>112</v>
      </c>
      <c r="H67" s="23"/>
      <c r="I67" s="23"/>
      <c r="J67" s="23"/>
      <c r="K67" s="23"/>
      <c r="L67" s="23" t="s">
        <v>109</v>
      </c>
      <c r="M67" s="23" t="s">
        <v>118</v>
      </c>
      <c r="N67" s="23" t="s">
        <v>112</v>
      </c>
      <c r="O67" s="23" t="s">
        <v>109</v>
      </c>
      <c r="P67" s="23"/>
      <c r="Q67" s="23"/>
      <c r="R67" s="117"/>
      <c r="S67" s="148"/>
      <c r="T67" s="148"/>
      <c r="U67" s="148"/>
      <c r="V67" s="117"/>
      <c r="W67" s="148"/>
      <c r="X67" s="148"/>
      <c r="Y67" s="148"/>
      <c r="Z67" s="117"/>
      <c r="AA67" s="138"/>
      <c r="AB67" s="138"/>
      <c r="AC67" s="138"/>
      <c r="AD67" s="117"/>
      <c r="AE67" s="148"/>
      <c r="AF67" s="148"/>
      <c r="AG67" s="148"/>
    </row>
    <row r="68" spans="1:33" ht="15" customHeight="1" x14ac:dyDescent="0.2">
      <c r="A68" s="167"/>
      <c r="B68" s="130"/>
      <c r="C68" s="78">
        <f t="shared" si="2"/>
        <v>8</v>
      </c>
      <c r="D68" s="54" t="s">
        <v>60</v>
      </c>
      <c r="E68" s="56">
        <v>9</v>
      </c>
      <c r="F68" s="23" t="s">
        <v>112</v>
      </c>
      <c r="G68" s="23" t="s">
        <v>112</v>
      </c>
      <c r="H68" s="23"/>
      <c r="I68" s="23" t="s">
        <v>109</v>
      </c>
      <c r="J68" s="58" t="s">
        <v>107</v>
      </c>
      <c r="K68" s="60"/>
      <c r="L68" s="23"/>
      <c r="M68" s="23" t="s">
        <v>113</v>
      </c>
      <c r="N68" s="58" t="s">
        <v>108</v>
      </c>
      <c r="O68" s="23"/>
      <c r="P68" s="23" t="s">
        <v>109</v>
      </c>
      <c r="Q68" s="23"/>
      <c r="R68" s="117"/>
      <c r="S68" s="148"/>
      <c r="T68" s="148"/>
      <c r="U68" s="148"/>
      <c r="V68" s="117"/>
      <c r="W68" s="148"/>
      <c r="X68" s="148"/>
      <c r="Y68" s="148"/>
      <c r="Z68" s="117"/>
      <c r="AA68" s="138"/>
      <c r="AB68" s="138"/>
      <c r="AC68" s="138"/>
      <c r="AD68" s="117"/>
      <c r="AE68" s="148"/>
      <c r="AF68" s="148"/>
      <c r="AG68" s="148"/>
    </row>
    <row r="69" spans="1:33" ht="15" customHeight="1" x14ac:dyDescent="0.2">
      <c r="A69" s="168"/>
      <c r="B69" s="143" t="s">
        <v>61</v>
      </c>
      <c r="C69" s="144"/>
      <c r="D69" s="145"/>
      <c r="E69" s="24">
        <v>62</v>
      </c>
      <c r="F69" s="24">
        <v>6</v>
      </c>
      <c r="G69" s="24">
        <v>6</v>
      </c>
      <c r="H69" s="24">
        <v>3</v>
      </c>
      <c r="I69" s="24">
        <v>5</v>
      </c>
      <c r="J69" s="24">
        <v>8</v>
      </c>
      <c r="K69" s="24">
        <v>4</v>
      </c>
      <c r="L69" s="24">
        <v>5</v>
      </c>
      <c r="M69" s="24">
        <v>10</v>
      </c>
      <c r="N69" s="24">
        <v>6</v>
      </c>
      <c r="O69" s="24">
        <v>4</v>
      </c>
      <c r="P69" s="24">
        <v>5</v>
      </c>
      <c r="Q69" s="29"/>
      <c r="R69" s="178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80"/>
    </row>
    <row r="70" spans="1:33" ht="15" customHeight="1" x14ac:dyDescent="0.2">
      <c r="A70" s="158" t="s">
        <v>76</v>
      </c>
      <c r="B70" s="159"/>
      <c r="C70" s="159"/>
      <c r="D70" s="160"/>
      <c r="E70" s="30">
        <f>SUM(F70:P70)</f>
        <v>350</v>
      </c>
      <c r="F70" s="30">
        <v>39</v>
      </c>
      <c r="G70" s="30">
        <v>44</v>
      </c>
      <c r="H70" s="30">
        <v>38</v>
      </c>
      <c r="I70" s="30">
        <v>36</v>
      </c>
      <c r="J70" s="30">
        <v>40</v>
      </c>
      <c r="K70" s="30">
        <v>30</v>
      </c>
      <c r="L70" s="30">
        <v>27</v>
      </c>
      <c r="M70" s="30">
        <v>31</v>
      </c>
      <c r="N70" s="30">
        <v>33</v>
      </c>
      <c r="O70" s="30">
        <v>11</v>
      </c>
      <c r="P70" s="30">
        <v>21</v>
      </c>
      <c r="Q70" s="30">
        <v>0</v>
      </c>
      <c r="R70" s="9"/>
      <c r="S70" s="10"/>
      <c r="T70" s="11"/>
      <c r="U70" s="11"/>
      <c r="V70" s="11"/>
      <c r="W70" s="11"/>
      <c r="X70" s="10"/>
      <c r="Y70" s="10"/>
      <c r="Z70" s="10"/>
      <c r="AA70" s="10"/>
      <c r="AB70" s="10"/>
      <c r="AC70" s="10"/>
      <c r="AD70" s="10"/>
      <c r="AE70" s="10"/>
      <c r="AF70" s="10"/>
      <c r="AG70" s="15"/>
    </row>
    <row r="71" spans="1:33" ht="15" customHeight="1" x14ac:dyDescent="0.2">
      <c r="A71" s="161" t="s">
        <v>62</v>
      </c>
      <c r="B71" s="162"/>
      <c r="C71" s="162"/>
      <c r="D71" s="163"/>
      <c r="E71" s="8">
        <f>SUM(F71:Q71)</f>
        <v>442</v>
      </c>
      <c r="F71" s="34">
        <f t="shared" ref="F71:Q71" si="3">SUM(F12,F70)</f>
        <v>49</v>
      </c>
      <c r="G71" s="75">
        <f t="shared" si="3"/>
        <v>50</v>
      </c>
      <c r="H71" s="75">
        <f t="shared" si="3"/>
        <v>42</v>
      </c>
      <c r="I71" s="75">
        <f t="shared" si="3"/>
        <v>44</v>
      </c>
      <c r="J71" s="75">
        <f t="shared" si="3"/>
        <v>47</v>
      </c>
      <c r="K71" s="75">
        <f t="shared" si="3"/>
        <v>39</v>
      </c>
      <c r="L71" s="75">
        <f t="shared" si="3"/>
        <v>30</v>
      </c>
      <c r="M71" s="75">
        <f t="shared" si="3"/>
        <v>35</v>
      </c>
      <c r="N71" s="75">
        <f t="shared" si="3"/>
        <v>40</v>
      </c>
      <c r="O71" s="75">
        <f t="shared" si="3"/>
        <v>16</v>
      </c>
      <c r="P71" s="75">
        <f t="shared" si="3"/>
        <v>28</v>
      </c>
      <c r="Q71" s="75">
        <f t="shared" si="3"/>
        <v>22</v>
      </c>
      <c r="R71" s="12"/>
      <c r="S71" s="13"/>
      <c r="T71" s="14"/>
      <c r="U71" s="14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6"/>
    </row>
    <row r="73" spans="1:33" ht="15" customHeight="1" x14ac:dyDescent="0.2">
      <c r="A73" s="164" t="s">
        <v>106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</row>
  </sheetData>
  <protectedRanges>
    <protectedRange sqref="AE5:AG68" name="区域4"/>
    <protectedRange sqref="AA5:AC68" name="区域3"/>
    <protectedRange sqref="W5:Y68" name="区域2"/>
    <protectedRange sqref="S5:U68" name="区域1"/>
  </protectedRanges>
  <autoFilter ref="V1:V73" xr:uid="{00000000-0009-0000-0000-000000000000}"/>
  <mergeCells count="268">
    <mergeCell ref="S57:S59"/>
    <mergeCell ref="R35:AG35"/>
    <mergeCell ref="Z65:Z68"/>
    <mergeCell ref="AA36:AA38"/>
    <mergeCell ref="AA40:AA41"/>
    <mergeCell ref="AB57:AB59"/>
    <mergeCell ref="AB61:AB64"/>
    <mergeCell ref="AB65:AB68"/>
    <mergeCell ref="AC36:AC38"/>
    <mergeCell ref="AC40:AC41"/>
    <mergeCell ref="AC57:AC59"/>
    <mergeCell ref="AC61:AC64"/>
    <mergeCell ref="AC65:AC68"/>
    <mergeCell ref="AA43:AA45"/>
    <mergeCell ref="AA47:AA49"/>
    <mergeCell ref="AA57:AA59"/>
    <mergeCell ref="R51:R53"/>
    <mergeCell ref="S51:S53"/>
    <mergeCell ref="T51:T53"/>
    <mergeCell ref="U51:U53"/>
    <mergeCell ref="V51:V53"/>
    <mergeCell ref="W51:W53"/>
    <mergeCell ref="X51:X53"/>
    <mergeCell ref="Y51:Y53"/>
    <mergeCell ref="AF57:AF59"/>
    <mergeCell ref="AF61:AF64"/>
    <mergeCell ref="AF65:AF68"/>
    <mergeCell ref="AG36:AG38"/>
    <mergeCell ref="AG40:AG41"/>
    <mergeCell ref="AG43:AG45"/>
    <mergeCell ref="AG47:AG49"/>
    <mergeCell ref="AG57:AG59"/>
    <mergeCell ref="AG61:AG64"/>
    <mergeCell ref="AG65:AG68"/>
    <mergeCell ref="AF36:AF38"/>
    <mergeCell ref="AF40:AF41"/>
    <mergeCell ref="AF43:AF45"/>
    <mergeCell ref="AF47:AF49"/>
    <mergeCell ref="AF51:AF53"/>
    <mergeCell ref="AG51:AG53"/>
    <mergeCell ref="AA61:AA64"/>
    <mergeCell ref="AA65:AA68"/>
    <mergeCell ref="Z43:Z45"/>
    <mergeCell ref="Z47:Z49"/>
    <mergeCell ref="Z36:Z38"/>
    <mergeCell ref="Z40:Z41"/>
    <mergeCell ref="AE36:AE38"/>
    <mergeCell ref="AE40:AE41"/>
    <mergeCell ref="AE43:AE45"/>
    <mergeCell ref="AE47:AE49"/>
    <mergeCell ref="AE57:AE59"/>
    <mergeCell ref="AE61:AE64"/>
    <mergeCell ref="AD57:AD59"/>
    <mergeCell ref="Z57:Z59"/>
    <mergeCell ref="Z61:Z64"/>
    <mergeCell ref="AC43:AC45"/>
    <mergeCell ref="AB40:AB41"/>
    <mergeCell ref="AD61:AD64"/>
    <mergeCell ref="AD65:AD68"/>
    <mergeCell ref="Z51:Z53"/>
    <mergeCell ref="AA51:AA53"/>
    <mergeCell ref="AB51:AB53"/>
    <mergeCell ref="AC51:AC53"/>
    <mergeCell ref="AD51:AD53"/>
    <mergeCell ref="U57:U59"/>
    <mergeCell ref="U61:U64"/>
    <mergeCell ref="U65:U68"/>
    <mergeCell ref="S43:S45"/>
    <mergeCell ref="AA32:AA34"/>
    <mergeCell ref="R54:AG54"/>
    <mergeCell ref="AE65:AE68"/>
    <mergeCell ref="AD36:AD38"/>
    <mergeCell ref="AD40:AD41"/>
    <mergeCell ref="AD43:AD45"/>
    <mergeCell ref="AD47:AD49"/>
    <mergeCell ref="X57:X59"/>
    <mergeCell ref="X61:X64"/>
    <mergeCell ref="X65:X68"/>
    <mergeCell ref="Y36:Y38"/>
    <mergeCell ref="Y40:Y41"/>
    <mergeCell ref="Y43:Y45"/>
    <mergeCell ref="Y47:Y49"/>
    <mergeCell ref="Y57:Y59"/>
    <mergeCell ref="Y61:Y64"/>
    <mergeCell ref="Y65:Y68"/>
    <mergeCell ref="X36:X38"/>
    <mergeCell ref="X40:X41"/>
    <mergeCell ref="X43:X45"/>
    <mergeCell ref="V65:V68"/>
    <mergeCell ref="W36:W38"/>
    <mergeCell ref="W40:W41"/>
    <mergeCell ref="W43:W45"/>
    <mergeCell ref="W47:W49"/>
    <mergeCell ref="W57:W59"/>
    <mergeCell ref="W61:W64"/>
    <mergeCell ref="W65:W68"/>
    <mergeCell ref="V36:V38"/>
    <mergeCell ref="V40:V41"/>
    <mergeCell ref="V43:V45"/>
    <mergeCell ref="V47:V49"/>
    <mergeCell ref="R42:AG42"/>
    <mergeCell ref="R46:AG46"/>
    <mergeCell ref="R57:R59"/>
    <mergeCell ref="R61:R64"/>
    <mergeCell ref="R65:R68"/>
    <mergeCell ref="S36:S38"/>
    <mergeCell ref="S40:S41"/>
    <mergeCell ref="T36:T38"/>
    <mergeCell ref="T40:T41"/>
    <mergeCell ref="R36:R38"/>
    <mergeCell ref="R40:R41"/>
    <mergeCell ref="AB36:AB38"/>
    <mergeCell ref="R69:AG69"/>
    <mergeCell ref="AC29:AC30"/>
    <mergeCell ref="AD29:AD30"/>
    <mergeCell ref="AE29:AE30"/>
    <mergeCell ref="R31:AG31"/>
    <mergeCell ref="X47:X49"/>
    <mergeCell ref="S47:S49"/>
    <mergeCell ref="AC47:AC49"/>
    <mergeCell ref="AF29:AF30"/>
    <mergeCell ref="AG29:AG30"/>
    <mergeCell ref="T29:T30"/>
    <mergeCell ref="U29:U30"/>
    <mergeCell ref="V29:V30"/>
    <mergeCell ref="W29:W30"/>
    <mergeCell ref="X29:X30"/>
    <mergeCell ref="Y29:Y30"/>
    <mergeCell ref="Z29:Z30"/>
    <mergeCell ref="B69:D69"/>
    <mergeCell ref="A70:D70"/>
    <mergeCell ref="A71:D71"/>
    <mergeCell ref="A73:N73"/>
    <mergeCell ref="A13:A69"/>
    <mergeCell ref="B36:B38"/>
    <mergeCell ref="B40:B41"/>
    <mergeCell ref="B43:B45"/>
    <mergeCell ref="B47:B49"/>
    <mergeCell ref="B57:B59"/>
    <mergeCell ref="B61:B68"/>
    <mergeCell ref="B16:D16"/>
    <mergeCell ref="B35:D35"/>
    <mergeCell ref="B39:D39"/>
    <mergeCell ref="B42:D42"/>
    <mergeCell ref="B32:B34"/>
    <mergeCell ref="B22:D22"/>
    <mergeCell ref="B29:B30"/>
    <mergeCell ref="B31:D31"/>
    <mergeCell ref="B54:D54"/>
    <mergeCell ref="B20:D20"/>
    <mergeCell ref="B51:B53"/>
    <mergeCell ref="O2:O3"/>
    <mergeCell ref="P2:P3"/>
    <mergeCell ref="Q2:Q3"/>
    <mergeCell ref="F2:F3"/>
    <mergeCell ref="G2:G3"/>
    <mergeCell ref="H2:H3"/>
    <mergeCell ref="B5:B7"/>
    <mergeCell ref="AD5:AD7"/>
    <mergeCell ref="AB29:AB30"/>
    <mergeCell ref="AA29:AA30"/>
    <mergeCell ref="R20:AG20"/>
    <mergeCell ref="S8:S10"/>
    <mergeCell ref="T8:T10"/>
    <mergeCell ref="U8:U10"/>
    <mergeCell ref="V5:V7"/>
    <mergeCell ref="W5:W7"/>
    <mergeCell ref="X5:X7"/>
    <mergeCell ref="Y5:Y7"/>
    <mergeCell ref="Z5:Z7"/>
    <mergeCell ref="AA5:AA7"/>
    <mergeCell ref="AB5:AB7"/>
    <mergeCell ref="AC5:AC7"/>
    <mergeCell ref="AE5:AE7"/>
    <mergeCell ref="AF5:AF7"/>
    <mergeCell ref="S61:S64"/>
    <mergeCell ref="S65:S68"/>
    <mergeCell ref="R50:AG50"/>
    <mergeCell ref="R56:AG56"/>
    <mergeCell ref="R60:AG60"/>
    <mergeCell ref="T65:T68"/>
    <mergeCell ref="U43:U45"/>
    <mergeCell ref="U47:U49"/>
    <mergeCell ref="A1:AG1"/>
    <mergeCell ref="V2:AG2"/>
    <mergeCell ref="V3:Y3"/>
    <mergeCell ref="Z3:AC3"/>
    <mergeCell ref="AD3:AG3"/>
    <mergeCell ref="A4:D4"/>
    <mergeCell ref="A12:D12"/>
    <mergeCell ref="B14:D14"/>
    <mergeCell ref="A2:A3"/>
    <mergeCell ref="B2:B3"/>
    <mergeCell ref="C2:C3"/>
    <mergeCell ref="D2:D3"/>
    <mergeCell ref="E2:E3"/>
    <mergeCell ref="L2:L3"/>
    <mergeCell ref="M2:M3"/>
    <mergeCell ref="N2:N3"/>
    <mergeCell ref="I2:I3"/>
    <mergeCell ref="J2:J3"/>
    <mergeCell ref="K2:K3"/>
    <mergeCell ref="B24:D24"/>
    <mergeCell ref="B28:D28"/>
    <mergeCell ref="B46:D46"/>
    <mergeCell ref="B50:D50"/>
    <mergeCell ref="B56:D56"/>
    <mergeCell ref="B60:D60"/>
    <mergeCell ref="B26:D26"/>
    <mergeCell ref="R2:U3"/>
    <mergeCell ref="R14:AG14"/>
    <mergeCell ref="R16:AG16"/>
    <mergeCell ref="R39:AG39"/>
    <mergeCell ref="R28:AG28"/>
    <mergeCell ref="T43:T45"/>
    <mergeCell ref="T47:T49"/>
    <mergeCell ref="T57:T59"/>
    <mergeCell ref="T61:T64"/>
    <mergeCell ref="X32:X34"/>
    <mergeCell ref="Y32:Y34"/>
    <mergeCell ref="Z32:Z34"/>
    <mergeCell ref="R32:R34"/>
    <mergeCell ref="S32:S34"/>
    <mergeCell ref="T32:T34"/>
    <mergeCell ref="U32:U34"/>
    <mergeCell ref="V32:V34"/>
    <mergeCell ref="AB47:AB49"/>
    <mergeCell ref="V57:V59"/>
    <mergeCell ref="V61:V64"/>
    <mergeCell ref="R22:AG22"/>
    <mergeCell ref="R29:R30"/>
    <mergeCell ref="S29:S30"/>
    <mergeCell ref="A5:A11"/>
    <mergeCell ref="B18:D18"/>
    <mergeCell ref="R18:AG18"/>
    <mergeCell ref="B8:B10"/>
    <mergeCell ref="R5:R7"/>
    <mergeCell ref="R8:R10"/>
    <mergeCell ref="S5:S7"/>
    <mergeCell ref="T5:T7"/>
    <mergeCell ref="U5:U7"/>
    <mergeCell ref="AG5:AG7"/>
    <mergeCell ref="V8:V10"/>
    <mergeCell ref="W8:W10"/>
    <mergeCell ref="X8:X10"/>
    <mergeCell ref="Y8:Y10"/>
    <mergeCell ref="Z8:Z10"/>
    <mergeCell ref="AA8:AA10"/>
    <mergeCell ref="AB8:AB10"/>
    <mergeCell ref="AC8:AC10"/>
    <mergeCell ref="AD8:AD10"/>
    <mergeCell ref="AE8:AE10"/>
    <mergeCell ref="AF8:AF10"/>
    <mergeCell ref="AG8:AG10"/>
    <mergeCell ref="AD32:AD34"/>
    <mergeCell ref="AE32:AE34"/>
    <mergeCell ref="R24:AG24"/>
    <mergeCell ref="W32:W34"/>
    <mergeCell ref="R43:R45"/>
    <mergeCell ref="AB43:AB45"/>
    <mergeCell ref="R47:R49"/>
    <mergeCell ref="U36:U38"/>
    <mergeCell ref="U40:U41"/>
    <mergeCell ref="AF32:AF34"/>
    <mergeCell ref="AG32:AG34"/>
    <mergeCell ref="AB32:AB34"/>
    <mergeCell ref="AC32:AC34"/>
    <mergeCell ref="AE51:AE53"/>
  </mergeCells>
  <phoneticPr fontId="11" type="noConversion"/>
  <pageMargins left="0.7" right="0.7" top="0.75" bottom="0.75" header="0.3" footer="0.3"/>
  <pageSetup paperSize="9" scale="1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</dc:creator>
  <cp:lastModifiedBy>jwc</cp:lastModifiedBy>
  <cp:lastPrinted>2021-04-28T01:22:57Z</cp:lastPrinted>
  <dcterms:created xsi:type="dcterms:W3CDTF">2015-06-05T18:19:00Z</dcterms:created>
  <dcterms:modified xsi:type="dcterms:W3CDTF">2021-05-07T08:40:04Z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